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25" windowWidth="15480" windowHeight="6735"/>
  </bookViews>
  <sheets>
    <sheet name="schedulee" sheetId="1" r:id="rId1"/>
    <sheet name="Per Dosen" sheetId="11" r:id="rId2"/>
  </sheets>
  <externalReferences>
    <externalReference r:id="rId3"/>
  </externalReferences>
  <definedNames>
    <definedName name="_xlnm.Print_Area" localSheetId="0">schedulee!$A$1:$H$79</definedName>
    <definedName name="_xlnm.Print_Titles" localSheetId="0">schedulee!$1:$4</definedName>
  </definedNames>
  <calcPr calcId="144525"/>
</workbook>
</file>

<file path=xl/calcChain.xml><?xml version="1.0" encoding="utf-8"?>
<calcChain xmlns="http://schemas.openxmlformats.org/spreadsheetml/2006/main">
  <c r="F259" i="11" l="1"/>
  <c r="E259" i="11"/>
  <c r="D259" i="11"/>
  <c r="F258" i="11"/>
  <c r="E258" i="11"/>
  <c r="D258" i="11"/>
  <c r="F256" i="11"/>
  <c r="E256" i="11"/>
  <c r="D256" i="11"/>
  <c r="F255" i="11"/>
  <c r="E255" i="11"/>
  <c r="D255" i="11"/>
  <c r="F254" i="11"/>
  <c r="E254" i="11"/>
  <c r="D254" i="11"/>
  <c r="F253" i="11"/>
  <c r="E253" i="11"/>
  <c r="D253" i="11"/>
  <c r="F251" i="11"/>
  <c r="E251" i="11"/>
  <c r="D251" i="11"/>
  <c r="F250" i="11"/>
  <c r="E250" i="11"/>
  <c r="D250" i="11"/>
  <c r="F249" i="11"/>
  <c r="E249" i="11"/>
  <c r="D249" i="11"/>
  <c r="F247" i="11"/>
  <c r="E247" i="11"/>
  <c r="D247" i="11"/>
  <c r="F246" i="11"/>
  <c r="E246" i="11"/>
  <c r="D246" i="11"/>
  <c r="F245" i="11"/>
  <c r="E245" i="11"/>
  <c r="D245" i="11"/>
  <c r="F244" i="11"/>
  <c r="E244" i="11"/>
  <c r="D244" i="11"/>
  <c r="F242" i="11"/>
  <c r="E242" i="11"/>
  <c r="D242" i="11"/>
  <c r="F241" i="11"/>
  <c r="E241" i="11"/>
  <c r="D241" i="11"/>
  <c r="F240" i="11"/>
  <c r="E240" i="11"/>
  <c r="D240" i="11"/>
  <c r="F238" i="11"/>
  <c r="E238" i="11"/>
  <c r="D238" i="11"/>
  <c r="F237" i="11"/>
  <c r="E237" i="11"/>
  <c r="D237" i="11"/>
  <c r="F236" i="11"/>
  <c r="E236" i="11"/>
  <c r="D236" i="11"/>
  <c r="F234" i="11"/>
  <c r="E234" i="11"/>
  <c r="D234" i="11"/>
  <c r="F233" i="11"/>
  <c r="E233" i="11"/>
  <c r="D233" i="11"/>
  <c r="F232" i="11"/>
  <c r="E232" i="11"/>
  <c r="D232" i="11"/>
  <c r="F230" i="11"/>
  <c r="E230" i="11"/>
  <c r="D230" i="11"/>
  <c r="F229" i="11"/>
  <c r="E229" i="11"/>
  <c r="D229" i="11"/>
  <c r="F227" i="11"/>
  <c r="E227" i="11"/>
  <c r="D227" i="11"/>
  <c r="F226" i="11"/>
  <c r="E226" i="11"/>
  <c r="D226" i="11"/>
  <c r="F225" i="11"/>
  <c r="E225" i="11"/>
  <c r="D225" i="11"/>
  <c r="F224" i="11"/>
  <c r="E224" i="11"/>
  <c r="D224" i="11"/>
  <c r="F223" i="11"/>
  <c r="E223" i="11"/>
  <c r="D223" i="11"/>
  <c r="F221" i="11"/>
  <c r="E221" i="11"/>
  <c r="D221" i="11"/>
  <c r="F220" i="11"/>
  <c r="E220" i="11"/>
  <c r="D220" i="11"/>
  <c r="F219" i="11"/>
  <c r="E219" i="11"/>
  <c r="D219" i="11"/>
  <c r="F217" i="11"/>
  <c r="E217" i="11"/>
  <c r="D217" i="11"/>
  <c r="F216" i="11"/>
  <c r="E216" i="11"/>
  <c r="D216" i="11"/>
  <c r="F215" i="11"/>
  <c r="E215" i="11"/>
  <c r="D215" i="11"/>
  <c r="F214" i="11"/>
  <c r="E214" i="11"/>
  <c r="D214" i="11"/>
  <c r="F213" i="11"/>
  <c r="E213" i="11"/>
  <c r="D213" i="11"/>
  <c r="F211" i="11"/>
  <c r="E211" i="11"/>
  <c r="D211" i="11"/>
  <c r="F210" i="11"/>
  <c r="E210" i="11"/>
  <c r="D210" i="11"/>
  <c r="F209" i="11"/>
  <c r="E209" i="11"/>
  <c r="D209" i="11"/>
  <c r="F207" i="11"/>
  <c r="E207" i="11"/>
  <c r="D207" i="11"/>
  <c r="F206" i="11"/>
  <c r="E206" i="11"/>
  <c r="D206" i="11"/>
  <c r="F204" i="11"/>
  <c r="E204" i="11"/>
  <c r="D204" i="11"/>
  <c r="F203" i="11"/>
  <c r="E203" i="11"/>
  <c r="D203" i="11"/>
  <c r="F202" i="11"/>
  <c r="E202" i="11"/>
  <c r="D202" i="11"/>
  <c r="F201" i="11"/>
  <c r="E201" i="11"/>
  <c r="D201" i="11"/>
  <c r="F200" i="11"/>
  <c r="E200" i="11"/>
  <c r="D200" i="11"/>
  <c r="F198" i="11"/>
  <c r="E198" i="11"/>
  <c r="D198" i="11"/>
  <c r="F197" i="11"/>
  <c r="E197" i="11"/>
  <c r="D197" i="11"/>
  <c r="F195" i="11"/>
  <c r="E195" i="11"/>
  <c r="D195" i="11"/>
  <c r="F194" i="11"/>
  <c r="E194" i="11"/>
  <c r="D194" i="11"/>
  <c r="F193" i="11"/>
  <c r="E193" i="11"/>
  <c r="D193" i="11"/>
  <c r="F192" i="11"/>
  <c r="E192" i="11"/>
  <c r="D192" i="11"/>
  <c r="F191" i="11"/>
  <c r="E191" i="11"/>
  <c r="D191" i="11"/>
  <c r="F190" i="11"/>
  <c r="E190" i="11"/>
  <c r="D190" i="11"/>
  <c r="F188" i="11"/>
  <c r="E188" i="11"/>
  <c r="D188" i="11"/>
  <c r="F187" i="11"/>
  <c r="E187" i="11"/>
  <c r="D187" i="11"/>
  <c r="F186" i="11"/>
  <c r="E186" i="11"/>
  <c r="D186" i="11"/>
  <c r="F184" i="11"/>
  <c r="E184" i="11"/>
  <c r="D184" i="11"/>
  <c r="F183" i="11"/>
  <c r="E183" i="11"/>
  <c r="D183" i="11"/>
  <c r="F182" i="11"/>
  <c r="E182" i="11"/>
  <c r="D182" i="11"/>
  <c r="F181" i="11"/>
  <c r="E181" i="11"/>
  <c r="D181" i="11"/>
  <c r="F180" i="11"/>
  <c r="E180" i="11"/>
  <c r="D180" i="11"/>
  <c r="F179" i="11"/>
  <c r="E179" i="11"/>
  <c r="D179" i="11"/>
  <c r="F177" i="11"/>
  <c r="E177" i="11"/>
  <c r="D177" i="11"/>
  <c r="F176" i="11"/>
  <c r="E176" i="11"/>
  <c r="D176" i="11"/>
  <c r="F175" i="11"/>
  <c r="E175" i="11"/>
  <c r="D175" i="11"/>
  <c r="F174" i="11"/>
  <c r="E174" i="11"/>
  <c r="D174" i="11"/>
  <c r="F173" i="11"/>
  <c r="E173" i="11"/>
  <c r="D173" i="11"/>
  <c r="F171" i="11"/>
  <c r="E171" i="11"/>
  <c r="D171" i="11"/>
  <c r="F170" i="11"/>
  <c r="E170" i="11"/>
  <c r="D170" i="11"/>
  <c r="F169" i="11"/>
  <c r="E169" i="11"/>
  <c r="D169" i="11"/>
  <c r="F168" i="11"/>
  <c r="E168" i="11"/>
  <c r="D168" i="11"/>
  <c r="F166" i="11"/>
  <c r="E166" i="11"/>
  <c r="D166" i="11"/>
  <c r="F164" i="11"/>
  <c r="E164" i="11"/>
  <c r="D164" i="11"/>
  <c r="F163" i="11"/>
  <c r="E163" i="11"/>
  <c r="D163" i="11"/>
  <c r="F161" i="11"/>
  <c r="E161" i="11"/>
  <c r="D161" i="11"/>
  <c r="F160" i="11"/>
  <c r="E160" i="11"/>
  <c r="D160" i="11"/>
  <c r="F159" i="11"/>
  <c r="E159" i="11"/>
  <c r="D159" i="11"/>
  <c r="F158" i="11"/>
  <c r="E158" i="11"/>
  <c r="D158" i="11"/>
  <c r="F157" i="11"/>
  <c r="E157" i="11"/>
  <c r="D157" i="11"/>
  <c r="F155" i="11"/>
  <c r="E155" i="11"/>
  <c r="D155" i="11"/>
  <c r="F154" i="11"/>
  <c r="E154" i="11"/>
  <c r="D154" i="11"/>
  <c r="F153" i="11"/>
  <c r="E153" i="11"/>
  <c r="D153" i="11"/>
  <c r="F151" i="11"/>
  <c r="E151" i="11"/>
  <c r="D151" i="11"/>
  <c r="F150" i="11"/>
  <c r="E150" i="11"/>
  <c r="D150" i="11"/>
  <c r="F149" i="11"/>
  <c r="E149" i="11"/>
  <c r="D149" i="11"/>
  <c r="F147" i="11"/>
  <c r="E147" i="11"/>
  <c r="D147" i="11"/>
  <c r="F146" i="11"/>
  <c r="E146" i="11"/>
  <c r="D146" i="11"/>
  <c r="F144" i="11"/>
  <c r="E144" i="11"/>
  <c r="D144" i="11"/>
  <c r="F143" i="11"/>
  <c r="E143" i="11"/>
  <c r="D143" i="11"/>
  <c r="F141" i="11"/>
  <c r="E141" i="11"/>
  <c r="D141" i="11"/>
  <c r="F140" i="11"/>
  <c r="E140" i="11"/>
  <c r="D140" i="11"/>
  <c r="F139" i="11"/>
  <c r="E139" i="11"/>
  <c r="D139" i="11"/>
  <c r="F138" i="11"/>
  <c r="E138" i="11"/>
  <c r="D138" i="11"/>
  <c r="F137" i="11"/>
  <c r="E137" i="11"/>
  <c r="D137" i="11"/>
  <c r="F135" i="11"/>
  <c r="E135" i="11"/>
  <c r="D135" i="11"/>
  <c r="F134" i="11"/>
  <c r="E134" i="11"/>
  <c r="D134" i="11"/>
  <c r="F132" i="11"/>
  <c r="E132" i="11"/>
  <c r="D132" i="11"/>
  <c r="F131" i="11"/>
  <c r="E131" i="11"/>
  <c r="D131" i="11"/>
  <c r="F130" i="11"/>
  <c r="E130" i="11"/>
  <c r="D130" i="11"/>
  <c r="F128" i="11"/>
  <c r="E128" i="11"/>
  <c r="D128" i="11"/>
  <c r="F127" i="11"/>
  <c r="E127" i="11"/>
  <c r="D127" i="11"/>
  <c r="F126" i="11"/>
  <c r="E126" i="11"/>
  <c r="D126" i="11"/>
  <c r="F125" i="11"/>
  <c r="E125" i="11"/>
  <c r="D125" i="11"/>
  <c r="F124" i="11"/>
  <c r="E124" i="11"/>
  <c r="D124" i="11"/>
  <c r="F122" i="11"/>
  <c r="E122" i="11"/>
  <c r="D122" i="11"/>
  <c r="F121" i="11"/>
  <c r="E121" i="11"/>
  <c r="D121" i="11"/>
  <c r="F120" i="11"/>
  <c r="E120" i="11"/>
  <c r="D120" i="11"/>
  <c r="F119" i="11"/>
  <c r="E119" i="11"/>
  <c r="D119" i="11"/>
  <c r="F117" i="11"/>
  <c r="E117" i="11"/>
  <c r="D117" i="11"/>
  <c r="F116" i="11"/>
  <c r="E116" i="11"/>
  <c r="D116" i="11"/>
  <c r="F115" i="11"/>
  <c r="E115" i="11"/>
  <c r="D115" i="11"/>
  <c r="F113" i="11"/>
  <c r="E113" i="11"/>
  <c r="D113" i="11"/>
  <c r="F112" i="11"/>
  <c r="E112" i="11"/>
  <c r="D112" i="11"/>
  <c r="F111" i="11"/>
  <c r="E111" i="11"/>
  <c r="D111" i="11"/>
  <c r="F109" i="11"/>
  <c r="E109" i="11"/>
  <c r="D109" i="11"/>
  <c r="F108" i="11"/>
  <c r="E108" i="11"/>
  <c r="D108" i="11"/>
  <c r="F107" i="11"/>
  <c r="E107" i="11"/>
  <c r="D107" i="11"/>
  <c r="F106" i="11"/>
  <c r="E106" i="11"/>
  <c r="D106" i="11"/>
  <c r="F104" i="11"/>
  <c r="E104" i="11"/>
  <c r="D104" i="11"/>
  <c r="F103" i="11"/>
  <c r="E103" i="11"/>
  <c r="D103" i="11"/>
  <c r="F102" i="11"/>
  <c r="E102" i="11"/>
  <c r="D102" i="11"/>
  <c r="F101" i="11"/>
  <c r="E101" i="11"/>
  <c r="D101" i="11"/>
  <c r="F100" i="11"/>
  <c r="E100" i="11"/>
  <c r="D100" i="11"/>
  <c r="F98" i="11"/>
  <c r="E98" i="11"/>
  <c r="D98" i="11"/>
  <c r="F97" i="11"/>
  <c r="E97" i="11"/>
  <c r="D97" i="11"/>
  <c r="F96" i="11"/>
  <c r="E96" i="11"/>
  <c r="D96" i="11"/>
  <c r="F94" i="11"/>
  <c r="E94" i="11"/>
  <c r="D94" i="11"/>
  <c r="F93" i="11"/>
  <c r="E93" i="11"/>
  <c r="D93" i="11"/>
  <c r="F92" i="11"/>
  <c r="E92" i="11"/>
  <c r="D92" i="11"/>
  <c r="F91" i="11"/>
  <c r="E91" i="11"/>
  <c r="D91" i="11"/>
  <c r="F90" i="11"/>
  <c r="E90" i="11"/>
  <c r="D90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3" i="11"/>
  <c r="E83" i="11"/>
  <c r="D83" i="11"/>
  <c r="F82" i="11"/>
  <c r="E82" i="11"/>
  <c r="D82" i="11"/>
  <c r="F81" i="11"/>
  <c r="E81" i="11"/>
  <c r="D81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2" i="11"/>
  <c r="E62" i="11"/>
  <c r="D62" i="11"/>
  <c r="F61" i="11"/>
  <c r="E61" i="11"/>
  <c r="D61" i="11"/>
  <c r="F60" i="11"/>
  <c r="E60" i="11"/>
  <c r="D60" i="11"/>
  <c r="F58" i="11"/>
  <c r="E58" i="11"/>
  <c r="D58" i="11"/>
  <c r="F57" i="11"/>
  <c r="E57" i="11"/>
  <c r="D57" i="11"/>
  <c r="F56" i="11"/>
  <c r="E56" i="11"/>
  <c r="D56" i="11"/>
  <c r="F54" i="11"/>
  <c r="E54" i="11"/>
  <c r="D54" i="11"/>
  <c r="F53" i="11"/>
  <c r="E53" i="11"/>
  <c r="D53" i="11"/>
  <c r="F52" i="11"/>
  <c r="E52" i="11"/>
  <c r="D52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5" i="11"/>
  <c r="E45" i="11"/>
  <c r="D45" i="11"/>
  <c r="F44" i="11"/>
  <c r="E44" i="11"/>
  <c r="D44" i="11"/>
  <c r="F42" i="11"/>
  <c r="E42" i="11"/>
  <c r="D42" i="11"/>
  <c r="F41" i="11"/>
  <c r="E41" i="11"/>
  <c r="D41" i="11"/>
  <c r="F40" i="11"/>
  <c r="E40" i="11"/>
  <c r="D40" i="11"/>
  <c r="F39" i="11"/>
  <c r="E39" i="11"/>
  <c r="D39" i="11"/>
  <c r="F37" i="11"/>
  <c r="E37" i="11"/>
  <c r="D37" i="11"/>
  <c r="F36" i="11"/>
  <c r="E36" i="11"/>
  <c r="D36" i="11"/>
  <c r="F35" i="11"/>
  <c r="E35" i="11"/>
  <c r="D35" i="11"/>
  <c r="F34" i="11"/>
  <c r="E34" i="11"/>
  <c r="D34" i="11"/>
  <c r="F33" i="11"/>
  <c r="E33" i="11"/>
  <c r="D33" i="11"/>
  <c r="F32" i="11"/>
  <c r="E32" i="11"/>
  <c r="D32" i="11"/>
  <c r="F31" i="11"/>
  <c r="E31" i="11"/>
  <c r="D31" i="11"/>
  <c r="F30" i="11"/>
  <c r="E30" i="11"/>
  <c r="D30" i="11"/>
  <c r="F29" i="11"/>
  <c r="E29" i="11"/>
  <c r="D29" i="11"/>
  <c r="F27" i="11"/>
  <c r="E27" i="11"/>
  <c r="D27" i="11"/>
  <c r="F26" i="11"/>
  <c r="E26" i="11"/>
  <c r="D26" i="11"/>
  <c r="F25" i="11"/>
  <c r="E25" i="11"/>
  <c r="D25" i="11"/>
  <c r="F23" i="11"/>
  <c r="E23" i="11"/>
  <c r="D23" i="11"/>
  <c r="F22" i="11"/>
  <c r="E22" i="11"/>
  <c r="D22" i="11"/>
  <c r="F21" i="11"/>
  <c r="E21" i="11"/>
  <c r="D21" i="11"/>
  <c r="F20" i="11"/>
  <c r="E20" i="11"/>
  <c r="D20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F14" i="11"/>
  <c r="E14" i="11"/>
  <c r="D14" i="11"/>
  <c r="F12" i="11"/>
  <c r="E12" i="11"/>
  <c r="D12" i="11"/>
  <c r="F11" i="11"/>
  <c r="E11" i="11"/>
  <c r="D11" i="11"/>
  <c r="F10" i="11"/>
  <c r="E10" i="11"/>
  <c r="D10" i="11"/>
  <c r="F9" i="11"/>
  <c r="E9" i="11"/>
  <c r="D9" i="11"/>
  <c r="F7" i="11"/>
  <c r="E7" i="11"/>
  <c r="D7" i="11"/>
  <c r="F6" i="11"/>
  <c r="E6" i="11"/>
  <c r="D6" i="11"/>
  <c r="F5" i="11"/>
  <c r="E5" i="11"/>
  <c r="D5" i="11"/>
  <c r="F4" i="11"/>
  <c r="E4" i="11"/>
  <c r="D4" i="11"/>
</calcChain>
</file>

<file path=xl/sharedStrings.xml><?xml version="1.0" encoding="utf-8"?>
<sst xmlns="http://schemas.openxmlformats.org/spreadsheetml/2006/main" count="947" uniqueCount="424">
  <si>
    <t>R.3.4</t>
  </si>
  <si>
    <t>R.3.3</t>
  </si>
  <si>
    <t>R.3.2</t>
  </si>
  <si>
    <t>R.3.1</t>
  </si>
  <si>
    <t>R.2.4</t>
  </si>
  <si>
    <t>R.2.3</t>
  </si>
  <si>
    <t>R.2.2</t>
  </si>
  <si>
    <t>R.2.1</t>
  </si>
  <si>
    <t>16.15-17.55</t>
  </si>
  <si>
    <t>14.20-16.00</t>
  </si>
  <si>
    <t>12.30-14.10</t>
  </si>
  <si>
    <t>10.40-12.20</t>
  </si>
  <si>
    <t>08.50-10.30</t>
  </si>
  <si>
    <t>07.00-08.40</t>
  </si>
  <si>
    <t>HARI</t>
  </si>
  <si>
    <t>R.3.5</t>
  </si>
  <si>
    <t>R.3.6</t>
  </si>
  <si>
    <t>R.3.7</t>
  </si>
  <si>
    <t>RUANG</t>
  </si>
  <si>
    <t>JADWAL PERKULIAHAN SEMESTER PENDEK STMIK AMIKOM PURWOKERTO</t>
  </si>
  <si>
    <t>MINGGU I</t>
  </si>
  <si>
    <t>R.3.8</t>
  </si>
  <si>
    <t>R.3.9</t>
  </si>
  <si>
    <t>R.4.1</t>
  </si>
  <si>
    <t>R.4.2</t>
  </si>
  <si>
    <t>R.4.3</t>
  </si>
  <si>
    <t>R.4.4</t>
  </si>
  <si>
    <t>LAB. 1</t>
  </si>
  <si>
    <t>LAB. 2</t>
  </si>
  <si>
    <t>LAB. 3</t>
  </si>
  <si>
    <t>LAB. 4</t>
  </si>
  <si>
    <t>LAB. 5</t>
  </si>
  <si>
    <t>LAB. 7</t>
  </si>
  <si>
    <t>LAB. 6</t>
  </si>
  <si>
    <t>Sabtu, 17 Maret</t>
  </si>
  <si>
    <t>No</t>
  </si>
  <si>
    <t xml:space="preserve">            SEMESTER GENAP TAHUN AKADEMIK 2017/2018</t>
  </si>
  <si>
    <t>Senin, 3 September</t>
  </si>
  <si>
    <t>Selasa, 4 September</t>
  </si>
  <si>
    <t>Rabu, 5 September</t>
  </si>
  <si>
    <t>Kamis, 6 September</t>
  </si>
  <si>
    <t>Jum'at, 7 September</t>
  </si>
  <si>
    <t>Sabtu, 8 September</t>
  </si>
  <si>
    <t>Sistem Operasi (Abednego)</t>
  </si>
  <si>
    <t>Teori Graf  Kel 1 (Abdul Azis)</t>
  </si>
  <si>
    <t>Teori Graf  Kel 2 (Adam)</t>
  </si>
  <si>
    <t>Teori Graf  dan Otomata (Adam)</t>
  </si>
  <si>
    <t>Audit Tata Kelola TI (Agung)</t>
  </si>
  <si>
    <t>Ilmu Komputasi (Agung)</t>
  </si>
  <si>
    <t>Logika dan Sistem Digital (Agus)</t>
  </si>
  <si>
    <t>Mikroprosesor (Agus)</t>
  </si>
  <si>
    <t>Etika Profesi SI (Akto)</t>
  </si>
  <si>
    <t>Interpersonal Skill (Akto)</t>
  </si>
  <si>
    <t>Seni Budaya Banyumasan (Akto)</t>
  </si>
  <si>
    <t>Kecerdasan Bisnis (Andi)</t>
  </si>
  <si>
    <t>E-Business (Andi)</t>
  </si>
  <si>
    <t>E-Business Technology (Andi)</t>
  </si>
  <si>
    <t>Pemrograman Mobile 2 (Andik)</t>
  </si>
  <si>
    <t>Multimedia 3D (Anugrah)</t>
  </si>
  <si>
    <t>Visualisasi 3D (Anugrah)</t>
  </si>
  <si>
    <t>Visualisasi 2D (Argiyan)</t>
  </si>
  <si>
    <t>Grafika Komputer (Argiyan)</t>
  </si>
  <si>
    <t>Multimedia (Aulia)</t>
  </si>
  <si>
    <t>Teori Otomata (Bagus)</t>
  </si>
  <si>
    <t>Aljabar Linear dan Matriks (Chyntia)</t>
  </si>
  <si>
    <t>Pembelajaran Mesin Kel 1 (Bambang)</t>
  </si>
  <si>
    <t>Logika Matematika (Bambang)</t>
  </si>
  <si>
    <t>GCC (Chendri)</t>
  </si>
  <si>
    <t>TBI Kel 1 (Chendri)</t>
  </si>
  <si>
    <t>PBO Kel 1 ( Debby)</t>
  </si>
  <si>
    <t>Statistik Probabilitas Kel 1 (Desty)</t>
  </si>
  <si>
    <t>Pengolahan Citra Digital (Dhanar)</t>
  </si>
  <si>
    <t>IT Forensic (Didit)</t>
  </si>
  <si>
    <t>IT Ethics, Regulation and Cyber Law (Didit)</t>
  </si>
  <si>
    <t>Digital Forensic (Didit)</t>
  </si>
  <si>
    <t>IMK (Dwi)</t>
  </si>
  <si>
    <t>Aplikasi Komputer (Dwi)</t>
  </si>
  <si>
    <t>Desain dan Manajemen Bisnis (Eka)</t>
  </si>
  <si>
    <t>ISEP (Fiby)</t>
  </si>
  <si>
    <t>ERM (Fiby)</t>
  </si>
  <si>
    <t>ANSBO (Gustin)</t>
  </si>
  <si>
    <t>Animasi Komputer (Hellik)</t>
  </si>
  <si>
    <t>Perancangan Multimedia (Dhanar)</t>
  </si>
  <si>
    <t>Representasi dan Penalaran Kel 1 (Hendra)</t>
  </si>
  <si>
    <t>Bahasa Assembly (Hendra)</t>
  </si>
  <si>
    <t>Pemrograman Logik dan Semantik (Irfan)</t>
  </si>
  <si>
    <t>Semantic Web (Irfan)</t>
  </si>
  <si>
    <t>Implementasi dan Pengujian Perangkat Lunak (Ito)</t>
  </si>
  <si>
    <t>Teori Sistem Informasi (Ika)</t>
  </si>
  <si>
    <t>Pengantar Teknologi Informasi (Ika)</t>
  </si>
  <si>
    <t>TBI Kel 2 (Kuat)</t>
  </si>
  <si>
    <t>Pembelajaran Mesin Kel 2 (Kuat)</t>
  </si>
  <si>
    <t>Algoritma dan Struktur Data (Ito)</t>
  </si>
  <si>
    <t>Pemrograman .Net (Luzi)</t>
  </si>
  <si>
    <t>Kriptografi (Imron)</t>
  </si>
  <si>
    <t>Pembelajaran Mesin Kel 3 (Imron)</t>
  </si>
  <si>
    <t>Arsitektur Keamanan dan Sistem Administrator (Awiet)</t>
  </si>
  <si>
    <t>Statistik Probabilitas Kel 2 (Muliasari)</t>
  </si>
  <si>
    <t>Bahasa Indonesia (Muliasari)</t>
  </si>
  <si>
    <t>Pemrograman Mobile (Nandang)</t>
  </si>
  <si>
    <t>Sikap Mental Amikom (Prayoga)</t>
  </si>
  <si>
    <t>Etika Profesi (Prayoga)</t>
  </si>
  <si>
    <t>Kepribadian Manajerial (Rahman)</t>
  </si>
  <si>
    <t>Kepemimpinan (Rahman)</t>
  </si>
  <si>
    <t>Knowledge Management (Puji)</t>
  </si>
  <si>
    <t>Technopreneur (Puji)</t>
  </si>
  <si>
    <t>Infrastruktur Teknologi Informasi (Ranggi)</t>
  </si>
  <si>
    <t>Strategy and Policy of IS (Ranggi)</t>
  </si>
  <si>
    <t>Pemrograman Framework Web (Rizki W)</t>
  </si>
  <si>
    <t>Pemrograman Web (Rizki W)</t>
  </si>
  <si>
    <t>ANSI (Sarmini)</t>
  </si>
  <si>
    <t>Algoritma dan Pemrograman (Sarmini)</t>
  </si>
  <si>
    <t>Analisis Kinerja Sistem (Sarmini)</t>
  </si>
  <si>
    <t>Matematika Diskret (Septi)</t>
  </si>
  <si>
    <t>Pendidikan Agama (Shodiq)</t>
  </si>
  <si>
    <t>Perancangan Film 3D (Sita)</t>
  </si>
  <si>
    <t>Dasar-Dasar Pengembangan PL (Taqwa)</t>
  </si>
  <si>
    <t>Cloud Computing (Taqwa)</t>
  </si>
  <si>
    <t>Pendidikan Anti Korupsi (Taqwa)</t>
  </si>
  <si>
    <t>Representasi dan Penalaran Kel 2 (Tarwoto)</t>
  </si>
  <si>
    <t>Sistem Terdistribusi (Toni)</t>
  </si>
  <si>
    <t>Data Mining dan Data Wareouse (Tri)</t>
  </si>
  <si>
    <t>Kalkulus 1 (Uswatun)</t>
  </si>
  <si>
    <t>Kalkulus 2 (Uswatun)</t>
  </si>
  <si>
    <t>Representasi dan Penalaran Kel 3 (Wiga)</t>
  </si>
  <si>
    <t>Pembelajaran Mesin Kel 4 (Wiga)</t>
  </si>
  <si>
    <t>Metopel Kel 2 (Yusmedi)</t>
  </si>
  <si>
    <t>Metopel Kel 1 (Arief Adhy)</t>
  </si>
  <si>
    <t>Manajemen Bisnis (Yusyida)</t>
  </si>
  <si>
    <t>Bahasa Inggris 2 (Zulia)</t>
  </si>
  <si>
    <t>Bahasa Inggris 1 (Zulia)</t>
  </si>
  <si>
    <t>Digital Marketing (Zanuar)</t>
  </si>
  <si>
    <t>E-Business Concept &amp; Design (Zanuar)</t>
  </si>
  <si>
    <t>MPPL (Chyntia)</t>
  </si>
  <si>
    <t>Pemrograman Game Mobile (Hellik)</t>
  </si>
  <si>
    <t>SIM (Dwi)</t>
  </si>
  <si>
    <t>RPL (Abednego)</t>
  </si>
  <si>
    <t>Arsitektur dan Organisasi Komputer ( Abednego)</t>
  </si>
  <si>
    <t>Arsitektur Enterprise (Tarwoto)</t>
  </si>
  <si>
    <t>Keamanan Informasi dan Jaringan (Awiet)</t>
  </si>
  <si>
    <t>Tata Kelola TI (Awiet)</t>
  </si>
  <si>
    <t>CAIS (Agung)</t>
  </si>
  <si>
    <t>Pendidikan Pancasila dan Kewarganegaraan (Taqwa)</t>
  </si>
  <si>
    <t>Statistik Probabilitas (Eka)</t>
  </si>
  <si>
    <t>Pengenalan HS (Didit)</t>
  </si>
  <si>
    <t>PPSI (Zanuar)</t>
  </si>
  <si>
    <t>Pengantar Manajemen (Prayoga)</t>
  </si>
  <si>
    <t>Game Design(Aulia)</t>
  </si>
  <si>
    <t>Jaringan Komputer (Waluyo)</t>
  </si>
  <si>
    <t>Keamanan Sistem Informasi (Waluyo)</t>
  </si>
  <si>
    <t>Sturktur Diskret (Septi)</t>
  </si>
  <si>
    <t>Pemrosesan Bahasa Alami (Wiga)</t>
  </si>
  <si>
    <t xml:space="preserve"> SPK (Luzi)</t>
  </si>
  <si>
    <t>Pengenalan Sistem Informasi( Debby)</t>
  </si>
  <si>
    <t>Pemrograman Client Server (Sulis)</t>
  </si>
  <si>
    <t>Pemrograman Game (Sita)</t>
  </si>
  <si>
    <t>Struktur Data (Nandang)</t>
  </si>
  <si>
    <t>PV II (Prima)</t>
  </si>
  <si>
    <t>PV I (Andik)</t>
  </si>
  <si>
    <t>Representasi dan Penalaran (Toni)</t>
  </si>
  <si>
    <t>SMBD/SBD (Yuli)</t>
  </si>
  <si>
    <t>Pemrograman Basis Data (Abdul Azis)</t>
  </si>
  <si>
    <t>Teori Graf  Kel 3 (Bagus)</t>
  </si>
  <si>
    <t>PBO (Gustin)</t>
  </si>
  <si>
    <t>PBO Kel 2 (Sulis)</t>
  </si>
  <si>
    <t>PBO  (Gustin)</t>
  </si>
  <si>
    <t>Sistem Operasi Kel 2 (Prima)</t>
  </si>
  <si>
    <t>Rekap SP Semester Genap 2018</t>
  </si>
  <si>
    <t>Nama Dosen</t>
  </si>
  <si>
    <t>Kode</t>
  </si>
  <si>
    <t>Mata Kuliah</t>
  </si>
  <si>
    <t>SKS</t>
  </si>
  <si>
    <t>Semester</t>
  </si>
  <si>
    <t>Ket</t>
  </si>
  <si>
    <t xml:space="preserve">Sarmini, S.Kom., M.MSI </t>
  </si>
  <si>
    <t>SI201</t>
  </si>
  <si>
    <t>SI208</t>
  </si>
  <si>
    <t>SI104</t>
  </si>
  <si>
    <t>SI045</t>
  </si>
  <si>
    <t>Ito Setiawan, S.Kom, M.MSI</t>
  </si>
  <si>
    <t>SI235</t>
  </si>
  <si>
    <t>TI006</t>
  </si>
  <si>
    <t>IF106</t>
  </si>
  <si>
    <t>SI101</t>
  </si>
  <si>
    <t>Chyntia Raras Ajeng W, S.Kom., M.Eng.</t>
  </si>
  <si>
    <t>SI211</t>
  </si>
  <si>
    <t>SI128</t>
  </si>
  <si>
    <t>IF113</t>
  </si>
  <si>
    <t>TI033</t>
  </si>
  <si>
    <t>IF130</t>
  </si>
  <si>
    <t>Gustin Setyaningsih, S.Kom.,M.MSI</t>
  </si>
  <si>
    <t>SI111</t>
  </si>
  <si>
    <t>TI009</t>
  </si>
  <si>
    <t>SI112</t>
  </si>
  <si>
    <t>SI214</t>
  </si>
  <si>
    <t>Hellik Hermawan, M. Kom.</t>
  </si>
  <si>
    <t>TI055</t>
  </si>
  <si>
    <t>IF150</t>
  </si>
  <si>
    <t>IF148</t>
  </si>
  <si>
    <t>Dwi Krisbiantoro, M.Kom.</t>
  </si>
  <si>
    <t>SI207</t>
  </si>
  <si>
    <t>SI107</t>
  </si>
  <si>
    <t>SI222</t>
  </si>
  <si>
    <t>ST046</t>
  </si>
  <si>
    <t>IF128</t>
  </si>
  <si>
    <t>TI031</t>
  </si>
  <si>
    <t>SI122</t>
  </si>
  <si>
    <t>TI042</t>
  </si>
  <si>
    <t>SI121</t>
  </si>
  <si>
    <t xml:space="preserve">Abednego Dwi Septiadi, M.Kom. </t>
  </si>
  <si>
    <t>IF107</t>
  </si>
  <si>
    <t>TI027</t>
  </si>
  <si>
    <t>IF125</t>
  </si>
  <si>
    <t>SI210</t>
  </si>
  <si>
    <t>Kel 1</t>
  </si>
  <si>
    <t xml:space="preserve">Tarwoto, S.Kom., M.MSI </t>
  </si>
  <si>
    <t>SI231</t>
  </si>
  <si>
    <t>IF111</t>
  </si>
  <si>
    <t>Kel 2</t>
  </si>
  <si>
    <t>Muhamad Awiet W P, S.Kom, M.MSI</t>
  </si>
  <si>
    <t>TI036</t>
  </si>
  <si>
    <t>IF133</t>
  </si>
  <si>
    <t>TI021</t>
  </si>
  <si>
    <t>SI244</t>
  </si>
  <si>
    <t xml:space="preserve">Agung Prasetyo, M.Kom </t>
  </si>
  <si>
    <t>TI045</t>
  </si>
  <si>
    <t>SI139</t>
  </si>
  <si>
    <t>TI018</t>
  </si>
  <si>
    <t xml:space="preserve">Hendra Marcos, S.T., M.Eng. </t>
  </si>
  <si>
    <t>IF122</t>
  </si>
  <si>
    <t>TI011</t>
  </si>
  <si>
    <t>Muliasari Pinilih, SE, M. Si.</t>
  </si>
  <si>
    <t>TI039</t>
  </si>
  <si>
    <t>AP201</t>
  </si>
  <si>
    <t>IF110</t>
  </si>
  <si>
    <t>Zulia Karini, S.S., M.Hum.</t>
  </si>
  <si>
    <t>SI146</t>
  </si>
  <si>
    <t>SI219</t>
  </si>
  <si>
    <t>TI023</t>
  </si>
  <si>
    <t>IF101</t>
  </si>
  <si>
    <t>TI028</t>
  </si>
  <si>
    <t>IF102</t>
  </si>
  <si>
    <t>SI224</t>
  </si>
  <si>
    <t>Taqwa Hari Guna, S.T., M.Kom., Dr.</t>
  </si>
  <si>
    <t>IF131</t>
  </si>
  <si>
    <t>SI217</t>
  </si>
  <si>
    <t>IF121</t>
  </si>
  <si>
    <t>SI237</t>
  </si>
  <si>
    <t>SI148</t>
  </si>
  <si>
    <t>TI001</t>
  </si>
  <si>
    <t>AP202</t>
  </si>
  <si>
    <t>SI133</t>
  </si>
  <si>
    <t>Tri Astuti, S.Kom., M.Eng.</t>
  </si>
  <si>
    <t>TI035</t>
  </si>
  <si>
    <t>SI143</t>
  </si>
  <si>
    <t>SI223</t>
  </si>
  <si>
    <t xml:space="preserve">Eka Tripustikasari, S.E., M. Si. </t>
  </si>
  <si>
    <t>SI212</t>
  </si>
  <si>
    <t>SI135</t>
  </si>
  <si>
    <t>SI227</t>
  </si>
  <si>
    <t>TI016</t>
  </si>
  <si>
    <t>Didit Suhartono, S. Sos, M. Kom</t>
  </si>
  <si>
    <t>TI046</t>
  </si>
  <si>
    <t>SI221</t>
  </si>
  <si>
    <t>SI117</t>
  </si>
  <si>
    <t>SI136</t>
  </si>
  <si>
    <t>TI004</t>
  </si>
  <si>
    <t>Zanuar Rifa'i, S.Kom., M.MSI</t>
  </si>
  <si>
    <t>SI246</t>
  </si>
  <si>
    <t>SI242</t>
  </si>
  <si>
    <t>SI043</t>
  </si>
  <si>
    <t xml:space="preserve">Andi Dwi Riyanto, M.Kom </t>
  </si>
  <si>
    <t>SI141</t>
  </si>
  <si>
    <t>SI039</t>
  </si>
  <si>
    <t>SI243</t>
  </si>
  <si>
    <t>SI118</t>
  </si>
  <si>
    <t>SI228</t>
  </si>
  <si>
    <t>Fiby Nur Afiana, S.Kom., M.MSI</t>
  </si>
  <si>
    <t>SI218</t>
  </si>
  <si>
    <t>SI142</t>
  </si>
  <si>
    <t>TI043</t>
  </si>
  <si>
    <t>IF139</t>
  </si>
  <si>
    <t xml:space="preserve">Akto Hariawan, S.Kom, M. Si </t>
  </si>
  <si>
    <t>SI229</t>
  </si>
  <si>
    <t>SI144</t>
  </si>
  <si>
    <t>SI132</t>
  </si>
  <si>
    <t>Prayoga Pribadi, SE, M.Si.</t>
  </si>
  <si>
    <t>SI004</t>
  </si>
  <si>
    <t>TI034</t>
  </si>
  <si>
    <t>AP101</t>
  </si>
  <si>
    <t>Aulia Hamdi, M. Kom</t>
  </si>
  <si>
    <t>SI150</t>
  </si>
  <si>
    <t>ST038</t>
  </si>
  <si>
    <t>TI030</t>
  </si>
  <si>
    <t>IF127</t>
  </si>
  <si>
    <t>Argiyan Dwi Pritama, S.Kom., M.MSI.</t>
  </si>
  <si>
    <t>IF116</t>
  </si>
  <si>
    <t>TI017</t>
  </si>
  <si>
    <t>SI120</t>
  </si>
  <si>
    <t>IF144</t>
  </si>
  <si>
    <t>TIK049</t>
  </si>
  <si>
    <t>Chendri Irawan S N, S.Kom., M.MSI</t>
  </si>
  <si>
    <t>SI119</t>
  </si>
  <si>
    <t>TI040</t>
  </si>
  <si>
    <t>IF136</t>
  </si>
  <si>
    <r>
      <t>Ranggi Praharaningtyas A S.Kom, M.MSI</t>
    </r>
    <r>
      <rPr>
        <b/>
        <sz val="11"/>
        <color theme="1"/>
        <rFont val="Cambria"/>
        <family val="1"/>
        <scheme val="major"/>
      </rPr>
      <t xml:space="preserve"> </t>
    </r>
  </si>
  <si>
    <t>SI213</t>
  </si>
  <si>
    <t>SI130</t>
  </si>
  <si>
    <t>Retno Waluyo, S.Kom, M.MSI</t>
  </si>
  <si>
    <t>IF120</t>
  </si>
  <si>
    <t>SI113</t>
  </si>
  <si>
    <t>TI013</t>
  </si>
  <si>
    <t>SI124</t>
  </si>
  <si>
    <t>SI226</t>
  </si>
  <si>
    <t>Uswatun Hasanah, S.Kom., M.Eng</t>
  </si>
  <si>
    <t>IF103</t>
  </si>
  <si>
    <t>IF104</t>
  </si>
  <si>
    <t>Rahman Rosyidi, S.Sos, M.Kom</t>
  </si>
  <si>
    <t>TI022</t>
  </si>
  <si>
    <t>TI003</t>
  </si>
  <si>
    <t xml:space="preserve">Puji Ratwiyanti, S.Kom, M.MSI </t>
  </si>
  <si>
    <t>SI151</t>
  </si>
  <si>
    <t>TI044</t>
  </si>
  <si>
    <t>SI147</t>
  </si>
  <si>
    <t>Mohammad Imron, M. Kom</t>
  </si>
  <si>
    <t>TI025</t>
  </si>
  <si>
    <t>IF123</t>
  </si>
  <si>
    <t>IF115</t>
  </si>
  <si>
    <t>Kel 3</t>
  </si>
  <si>
    <t>Agus Pramono, ST, MT</t>
  </si>
  <si>
    <t>IF112</t>
  </si>
  <si>
    <t>TI012</t>
  </si>
  <si>
    <t>TI020</t>
  </si>
  <si>
    <t>IF119</t>
  </si>
  <si>
    <t>ST036</t>
  </si>
  <si>
    <t>Bambang Pilu Hartato, S.Kom., M.Eng.</t>
  </si>
  <si>
    <t>SI108</t>
  </si>
  <si>
    <t xml:space="preserve">Yusyida Munsa Idah, SE, MM </t>
  </si>
  <si>
    <t>SI204</t>
  </si>
  <si>
    <t>Septi Fajarwati, M. Pd</t>
  </si>
  <si>
    <t>IF114</t>
  </si>
  <si>
    <t>SI038</t>
  </si>
  <si>
    <t>SI205</t>
  </si>
  <si>
    <t>TI015</t>
  </si>
  <si>
    <t xml:space="preserve">Arief Adhy Kurniawan, S.E., M. Si. </t>
  </si>
  <si>
    <t>IF135</t>
  </si>
  <si>
    <t>Yusmedi Nurfaizal, S.E., M.Si</t>
  </si>
  <si>
    <t>TI038</t>
  </si>
  <si>
    <t>SI125</t>
  </si>
  <si>
    <t>SI230</t>
  </si>
  <si>
    <t>Anugrah Bagus Wijaya, M. Kom.</t>
  </si>
  <si>
    <t>SI123</t>
  </si>
  <si>
    <t>TI052</t>
  </si>
  <si>
    <t>IF147</t>
  </si>
  <si>
    <t>Kuat Indartono, ST, M. Eng</t>
  </si>
  <si>
    <t>Wiga Maulana Baihaqi, S.Kom., M.Eng</t>
  </si>
  <si>
    <t>Kel 4</t>
  </si>
  <si>
    <t>TIK048</t>
  </si>
  <si>
    <t>Luzi Dwi Oktaviana, S.Kom., M.MSI.</t>
  </si>
  <si>
    <t>IF118</t>
  </si>
  <si>
    <t>TI019</t>
  </si>
  <si>
    <t>SI149</t>
  </si>
  <si>
    <t>Debby Ummul Hidayah, S.Kom, M. MSI</t>
  </si>
  <si>
    <t>IF109</t>
  </si>
  <si>
    <t>IF138</t>
  </si>
  <si>
    <t>Suliswaningsih, M.Kom</t>
  </si>
  <si>
    <t>SI037</t>
  </si>
  <si>
    <t>Rizki Wahyudi, M.Kom.</t>
  </si>
  <si>
    <t>TIK047</t>
  </si>
  <si>
    <t>IF105</t>
  </si>
  <si>
    <t>TI005</t>
  </si>
  <si>
    <t>SI127</t>
  </si>
  <si>
    <t>SI216</t>
  </si>
  <si>
    <t>Sitaresmi Wahyu Handani, M.Kom</t>
  </si>
  <si>
    <t>TI053</t>
  </si>
  <si>
    <t>SI129</t>
  </si>
  <si>
    <t>Irfan Santiko, M. Kom.</t>
  </si>
  <si>
    <t>IF126</t>
  </si>
  <si>
    <t>TI029</t>
  </si>
  <si>
    <t>SI137</t>
  </si>
  <si>
    <t>Nandang Hermanto, M.Kom.</t>
  </si>
  <si>
    <t>SI116</t>
  </si>
  <si>
    <t>SI220</t>
  </si>
  <si>
    <t>TI050</t>
  </si>
  <si>
    <t>IF142</t>
  </si>
  <si>
    <t>TI014</t>
  </si>
  <si>
    <t>Andik Wijanarko, S.T, M.T</t>
  </si>
  <si>
    <t>IF145</t>
  </si>
  <si>
    <t>SI102</t>
  </si>
  <si>
    <t>SI225</t>
  </si>
  <si>
    <t>Primandani Arsi, S.ST, M. Kom</t>
  </si>
  <si>
    <t>SI109</t>
  </si>
  <si>
    <t>IF117</t>
  </si>
  <si>
    <t>TI007</t>
  </si>
  <si>
    <t>SI126</t>
  </si>
  <si>
    <t>Shodiq Khalidy, S.Pd.I, M.Pd</t>
  </si>
  <si>
    <t>AP102</t>
  </si>
  <si>
    <t>SI145</t>
  </si>
  <si>
    <t>Ika Romadoni Yunita, S.Kom., M.MSI.</t>
  </si>
  <si>
    <t>SI105</t>
  </si>
  <si>
    <t>SI206</t>
  </si>
  <si>
    <t>SI203</t>
  </si>
  <si>
    <t>Dhanar Intan Surya Saputra, M. Kom.</t>
  </si>
  <si>
    <t>IF129</t>
  </si>
  <si>
    <t>TI032</t>
  </si>
  <si>
    <t>SI053</t>
  </si>
  <si>
    <t>Toni Anwar, S.Kom., M.MSI</t>
  </si>
  <si>
    <t>TI024</t>
  </si>
  <si>
    <t>TI026</t>
  </si>
  <si>
    <t>IF124</t>
  </si>
  <si>
    <t>Yuli Purwati, M.Kom</t>
  </si>
  <si>
    <t>IF108</t>
  </si>
  <si>
    <t>TI008</t>
  </si>
  <si>
    <t>SI202</t>
  </si>
  <si>
    <t>SI103</t>
  </si>
  <si>
    <t>Abdul Azis, M. Kom</t>
  </si>
  <si>
    <t>SI209</t>
  </si>
  <si>
    <t>SI110</t>
  </si>
  <si>
    <t>IF132</t>
  </si>
  <si>
    <t>Desty Rakhmawati, S.Si., M.Sc.</t>
  </si>
  <si>
    <t>Adam Prayogo K, M.Kom.</t>
  </si>
  <si>
    <t>TI037</t>
  </si>
  <si>
    <t>Bagus Adhi Kusuma, S.T., M.Eng.</t>
  </si>
  <si>
    <t>IF134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</si>
</sst>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6.5"/>
      <name val="Times New Roman"/>
      <family val="1"/>
    </font>
    <font>
      <sz val="6.5"/>
      <color theme="1"/>
      <name val="Times New Roman"/>
      <family val="1"/>
    </font>
    <font>
      <b/>
      <sz val="6.5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5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/>
    <xf numFmtId="0" fontId="8" fillId="0" borderId="0" xfId="0" applyFont="1" applyFill="1"/>
    <xf numFmtId="0" fontId="7" fillId="0" borderId="1" xfId="0" applyFont="1" applyFill="1" applyBorder="1"/>
    <xf numFmtId="0" fontId="8" fillId="0" borderId="4" xfId="0" applyFont="1" applyFill="1" applyBorder="1"/>
    <xf numFmtId="0" fontId="7" fillId="0" borderId="4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0" borderId="4" xfId="0" applyFont="1" applyFill="1" applyBorder="1"/>
    <xf numFmtId="0" fontId="4" fillId="0" borderId="0" xfId="0" applyFont="1" applyFill="1" applyAlignment="1">
      <alignment horizontal="center" wrapText="1"/>
    </xf>
    <xf numFmtId="0" fontId="9" fillId="0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1" fillId="0" borderId="1" xfId="0" applyFont="1" applyFill="1" applyBorder="1" applyAlignment="1">
      <alignment horizontal="left"/>
    </xf>
    <xf numFmtId="0" fontId="12" fillId="0" borderId="1" xfId="0" applyFont="1" applyFill="1" applyBorder="1"/>
    <xf numFmtId="0" fontId="12" fillId="0" borderId="1" xfId="0" applyFont="1" applyFill="1" applyBorder="1" applyAlignment="1">
      <alignment wrapText="1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3" fillId="0" borderId="1" xfId="0" applyFont="1" applyFill="1" applyBorder="1"/>
    <xf numFmtId="0" fontId="2" fillId="0" borderId="1" xfId="0" applyFont="1" applyFill="1" applyBorder="1"/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2" fillId="0" borderId="4" xfId="0" applyFont="1" applyFill="1" applyBorder="1"/>
    <xf numFmtId="0" fontId="11" fillId="0" borderId="4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1" xfId="0" applyFont="1" applyFill="1" applyBorder="1"/>
    <xf numFmtId="0" fontId="16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7" fillId="0" borderId="2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ftar%20SP%20Khusus%20her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aftar Manual"/>
      <sheetName val="Mahasiswa"/>
      <sheetName val="Matkul"/>
      <sheetName val="Pendaftar ALL"/>
      <sheetName val="Pendaftar Sistem"/>
      <sheetName val="Berdasarkan Kode"/>
      <sheetName val="Berdasarkan Matkul"/>
      <sheetName val="Gabung"/>
      <sheetName val="Dosen"/>
      <sheetName val="Presensi"/>
      <sheetName val="Cetak"/>
    </sheetNames>
    <sheetDataSet>
      <sheetData sheetId="0"/>
      <sheetData sheetId="1"/>
      <sheetData sheetId="2">
        <row r="2">
          <cell r="A2" t="str">
            <v>AP101</v>
          </cell>
          <cell r="B2" t="str">
            <v>Sikap Mental Amikom</v>
          </cell>
          <cell r="C2">
            <v>2</v>
          </cell>
          <cell r="D2">
            <v>1</v>
          </cell>
        </row>
        <row r="3">
          <cell r="A3" t="str">
            <v>AP102</v>
          </cell>
          <cell r="B3" t="str">
            <v>Pendidikan Agama</v>
          </cell>
          <cell r="C3">
            <v>3</v>
          </cell>
          <cell r="D3">
            <v>1</v>
          </cell>
        </row>
        <row r="4">
          <cell r="A4" t="str">
            <v>AP202</v>
          </cell>
          <cell r="B4" t="str">
            <v>Pendidikan Pancasila dan Kewarganegaraan</v>
          </cell>
          <cell r="C4">
            <v>3</v>
          </cell>
          <cell r="D4">
            <v>1</v>
          </cell>
        </row>
        <row r="5">
          <cell r="A5" t="str">
            <v>IF101</v>
          </cell>
          <cell r="B5" t="str">
            <v>Bahasa Inggris I</v>
          </cell>
          <cell r="C5">
            <v>2</v>
          </cell>
          <cell r="D5">
            <v>3</v>
          </cell>
        </row>
        <row r="6">
          <cell r="A6" t="str">
            <v>IF102</v>
          </cell>
          <cell r="B6" t="str">
            <v>Bahasa Inggris II</v>
          </cell>
          <cell r="C6">
            <v>2</v>
          </cell>
          <cell r="D6">
            <v>4</v>
          </cell>
        </row>
        <row r="7">
          <cell r="A7" t="str">
            <v>IF103</v>
          </cell>
          <cell r="B7" t="str">
            <v>Kalkulus 1</v>
          </cell>
          <cell r="C7">
            <v>3</v>
          </cell>
          <cell r="D7">
            <v>1</v>
          </cell>
        </row>
        <row r="8">
          <cell r="A8" t="str">
            <v>IF104</v>
          </cell>
          <cell r="B8" t="str">
            <v>Kalkulus 2</v>
          </cell>
          <cell r="C8">
            <v>3</v>
          </cell>
          <cell r="D8">
            <v>2</v>
          </cell>
        </row>
        <row r="9">
          <cell r="A9" t="str">
            <v>IF105</v>
          </cell>
          <cell r="B9" t="str">
            <v>Pemrograman Web</v>
          </cell>
          <cell r="C9">
            <v>3</v>
          </cell>
          <cell r="D9">
            <v>1</v>
          </cell>
        </row>
        <row r="10">
          <cell r="A10" t="str">
            <v>IF106</v>
          </cell>
          <cell r="B10" t="str">
            <v>Algoritma dan Struktur Data</v>
          </cell>
          <cell r="C10">
            <v>3</v>
          </cell>
          <cell r="D10">
            <v>1</v>
          </cell>
        </row>
        <row r="11">
          <cell r="A11" t="str">
            <v>IF107</v>
          </cell>
          <cell r="B11" t="str">
            <v>Arsitektur dan Organisasi Komputer</v>
          </cell>
          <cell r="C11">
            <v>3</v>
          </cell>
          <cell r="D11">
            <v>1</v>
          </cell>
        </row>
        <row r="12">
          <cell r="A12" t="str">
            <v>IF108</v>
          </cell>
          <cell r="B12" t="str">
            <v>Sistem Basis Data</v>
          </cell>
          <cell r="C12">
            <v>4</v>
          </cell>
          <cell r="D12">
            <v>1</v>
          </cell>
        </row>
        <row r="13">
          <cell r="A13" t="str">
            <v>IF109</v>
          </cell>
          <cell r="B13" t="str">
            <v>Pemrograman Berorientasi Objek</v>
          </cell>
          <cell r="C13">
            <v>4</v>
          </cell>
          <cell r="D13">
            <v>2</v>
          </cell>
        </row>
        <row r="14">
          <cell r="A14" t="str">
            <v>IF110</v>
          </cell>
          <cell r="B14" t="str">
            <v>Statistik Probabilitas</v>
          </cell>
          <cell r="C14">
            <v>3</v>
          </cell>
          <cell r="D14">
            <v>2</v>
          </cell>
        </row>
        <row r="15">
          <cell r="A15" t="str">
            <v>IF111</v>
          </cell>
          <cell r="B15" t="str">
            <v>Representasi dan Penalaran</v>
          </cell>
          <cell r="C15">
            <v>3</v>
          </cell>
          <cell r="D15">
            <v>2</v>
          </cell>
        </row>
        <row r="16">
          <cell r="A16" t="str">
            <v>IF112</v>
          </cell>
          <cell r="B16" t="str">
            <v>Logika Digital dan Sistem Digital</v>
          </cell>
          <cell r="C16">
            <v>3</v>
          </cell>
          <cell r="D16">
            <v>2</v>
          </cell>
        </row>
        <row r="17">
          <cell r="A17" t="str">
            <v>IF114</v>
          </cell>
          <cell r="B17" t="str">
            <v>Matematika Diskret</v>
          </cell>
          <cell r="C17">
            <v>4</v>
          </cell>
          <cell r="D17">
            <v>2</v>
          </cell>
        </row>
        <row r="18">
          <cell r="A18" t="str">
            <v>IF115</v>
          </cell>
          <cell r="B18" t="str">
            <v>Pembelajaran Mesin</v>
          </cell>
          <cell r="C18">
            <v>4</v>
          </cell>
          <cell r="D18">
            <v>3</v>
          </cell>
        </row>
        <row r="19">
          <cell r="A19" t="str">
            <v>IF116</v>
          </cell>
          <cell r="B19" t="str">
            <v>Grafika Komputer</v>
          </cell>
          <cell r="C19">
            <v>3</v>
          </cell>
          <cell r="D19">
            <v>3</v>
          </cell>
        </row>
        <row r="20">
          <cell r="A20" t="str">
            <v>IF117</v>
          </cell>
          <cell r="B20" t="str">
            <v>Sistem Operasi</v>
          </cell>
          <cell r="C20">
            <v>3</v>
          </cell>
          <cell r="D20">
            <v>3</v>
          </cell>
        </row>
        <row r="21">
          <cell r="A21" t="str">
            <v>IF118</v>
          </cell>
          <cell r="B21" t="str">
            <v>Pemrograman .Net</v>
          </cell>
          <cell r="C21">
            <v>3</v>
          </cell>
          <cell r="D21">
            <v>3</v>
          </cell>
        </row>
        <row r="22">
          <cell r="A22" t="str">
            <v>IF119</v>
          </cell>
          <cell r="B22" t="str">
            <v>Mikroprosessor</v>
          </cell>
          <cell r="C22">
            <v>3</v>
          </cell>
          <cell r="D22">
            <v>3</v>
          </cell>
        </row>
        <row r="23">
          <cell r="A23" t="str">
            <v>IF120</v>
          </cell>
          <cell r="B23" t="str">
            <v>Jaringan Komputer</v>
          </cell>
          <cell r="C23">
            <v>3</v>
          </cell>
          <cell r="D23">
            <v>3</v>
          </cell>
        </row>
        <row r="24">
          <cell r="A24" t="str">
            <v>IF121</v>
          </cell>
          <cell r="B24" t="str">
            <v>Pendidikan Anti Korupsi</v>
          </cell>
          <cell r="C24">
            <v>2</v>
          </cell>
          <cell r="D24">
            <v>3</v>
          </cell>
        </row>
        <row r="25">
          <cell r="A25" t="str">
            <v>IF122</v>
          </cell>
          <cell r="B25" t="str">
            <v>Bahasa Assembly</v>
          </cell>
          <cell r="C25">
            <v>3</v>
          </cell>
          <cell r="D25">
            <v>4</v>
          </cell>
        </row>
        <row r="26">
          <cell r="A26" t="str">
            <v>IF123</v>
          </cell>
          <cell r="B26" t="str">
            <v>Kriptografi</v>
          </cell>
          <cell r="C26">
            <v>2</v>
          </cell>
          <cell r="D26">
            <v>4</v>
          </cell>
        </row>
        <row r="27">
          <cell r="A27" t="str">
            <v>IF124</v>
          </cell>
          <cell r="B27" t="str">
            <v>Sistem Terdistribusi</v>
          </cell>
          <cell r="C27">
            <v>3</v>
          </cell>
          <cell r="D27">
            <v>4</v>
          </cell>
        </row>
        <row r="28">
          <cell r="A28" t="str">
            <v>IF125</v>
          </cell>
          <cell r="B28" t="str">
            <v>Rekayasa Perangkat Lunak</v>
          </cell>
          <cell r="C28">
            <v>2</v>
          </cell>
          <cell r="D28">
            <v>4</v>
          </cell>
        </row>
        <row r="29">
          <cell r="A29" t="str">
            <v>IF126</v>
          </cell>
          <cell r="B29" t="str">
            <v>Pemrograman logik dan semantik</v>
          </cell>
          <cell r="C29">
            <v>3</v>
          </cell>
          <cell r="D29">
            <v>4</v>
          </cell>
        </row>
        <row r="30">
          <cell r="A30" t="str">
            <v>IF127</v>
          </cell>
          <cell r="B30" t="str">
            <v>Multimedia</v>
          </cell>
          <cell r="C30">
            <v>3</v>
          </cell>
          <cell r="D30">
            <v>4</v>
          </cell>
        </row>
        <row r="31">
          <cell r="A31" t="str">
            <v>IF128</v>
          </cell>
          <cell r="B31" t="str">
            <v>Interaksi Manusia dan Komputer</v>
          </cell>
          <cell r="C31">
            <v>2</v>
          </cell>
          <cell r="D31">
            <v>5</v>
          </cell>
        </row>
        <row r="32">
          <cell r="A32" t="str">
            <v>IF129</v>
          </cell>
          <cell r="B32" t="str">
            <v>Pengolahan Citra Digital</v>
          </cell>
          <cell r="C32">
            <v>3</v>
          </cell>
          <cell r="D32">
            <v>5</v>
          </cell>
        </row>
        <row r="33">
          <cell r="A33" t="str">
            <v>IF130</v>
          </cell>
          <cell r="B33" t="str">
            <v>Metode Pengembangan Perangkat Lunak</v>
          </cell>
          <cell r="C33">
            <v>3</v>
          </cell>
          <cell r="D33">
            <v>5</v>
          </cell>
        </row>
        <row r="34">
          <cell r="A34" t="str">
            <v>IF131</v>
          </cell>
          <cell r="B34" t="str">
            <v>Cloud Computing</v>
          </cell>
          <cell r="C34">
            <v>2</v>
          </cell>
          <cell r="D34">
            <v>5</v>
          </cell>
        </row>
        <row r="35">
          <cell r="A35" t="str">
            <v>IF132</v>
          </cell>
          <cell r="B35" t="str">
            <v>Teori Graf</v>
          </cell>
          <cell r="C35">
            <v>3</v>
          </cell>
          <cell r="D35">
            <v>5</v>
          </cell>
        </row>
        <row r="36">
          <cell r="A36" t="str">
            <v>IF133</v>
          </cell>
          <cell r="B36" t="str">
            <v>Keamanan Informasi dan Jaringan</v>
          </cell>
          <cell r="C36">
            <v>3</v>
          </cell>
          <cell r="D36">
            <v>5</v>
          </cell>
        </row>
        <row r="37">
          <cell r="A37" t="str">
            <v>IF134</v>
          </cell>
          <cell r="B37" t="str">
            <v>Teori Otomata</v>
          </cell>
          <cell r="C37">
            <v>3</v>
          </cell>
          <cell r="D37">
            <v>6</v>
          </cell>
        </row>
        <row r="38">
          <cell r="A38" t="str">
            <v>IF135</v>
          </cell>
          <cell r="B38" t="str">
            <v>Metodologi Penelitian</v>
          </cell>
          <cell r="C38">
            <v>3</v>
          </cell>
          <cell r="D38">
            <v>6</v>
          </cell>
        </row>
        <row r="39">
          <cell r="A39" t="str">
            <v>IF136</v>
          </cell>
          <cell r="B39" t="str">
            <v>Temu Balik Informasi</v>
          </cell>
          <cell r="C39">
            <v>3</v>
          </cell>
          <cell r="D39">
            <v>6</v>
          </cell>
        </row>
        <row r="40">
          <cell r="A40" t="str">
            <v>IF137</v>
          </cell>
          <cell r="B40" t="str">
            <v>Tugas Praktek</v>
          </cell>
          <cell r="C40">
            <v>3</v>
          </cell>
          <cell r="D40">
            <v>6</v>
          </cell>
        </row>
        <row r="41">
          <cell r="A41" t="str">
            <v>IF138</v>
          </cell>
          <cell r="B41" t="str">
            <v>Pengenalan Sistem Informasi</v>
          </cell>
          <cell r="C41">
            <v>2</v>
          </cell>
          <cell r="D41">
            <v>6</v>
          </cell>
        </row>
        <row r="42">
          <cell r="A42" t="str">
            <v>IF140</v>
          </cell>
          <cell r="B42" t="str">
            <v>Technopreneur</v>
          </cell>
          <cell r="C42">
            <v>2</v>
          </cell>
          <cell r="D42">
            <v>7</v>
          </cell>
        </row>
        <row r="43">
          <cell r="A43" t="str">
            <v>IF141</v>
          </cell>
          <cell r="B43" t="str">
            <v>Digital Forensic</v>
          </cell>
          <cell r="C43">
            <v>3</v>
          </cell>
          <cell r="D43">
            <v>7</v>
          </cell>
        </row>
        <row r="44">
          <cell r="A44" t="str">
            <v>IF142</v>
          </cell>
          <cell r="B44" t="str">
            <v>Pemrograman Mobile 1</v>
          </cell>
          <cell r="C44">
            <v>4</v>
          </cell>
          <cell r="D44">
            <v>4</v>
          </cell>
        </row>
        <row r="45">
          <cell r="A45" t="str">
            <v>IF143</v>
          </cell>
          <cell r="B45" t="str">
            <v>Pemrosesan Bahasa Alami</v>
          </cell>
          <cell r="C45">
            <v>4</v>
          </cell>
          <cell r="D45">
            <v>4</v>
          </cell>
        </row>
        <row r="46">
          <cell r="A46" t="str">
            <v>IF144</v>
          </cell>
          <cell r="B46" t="str">
            <v>Visualisasi 2D</v>
          </cell>
          <cell r="C46">
            <v>4</v>
          </cell>
          <cell r="D46">
            <v>4</v>
          </cell>
        </row>
        <row r="47">
          <cell r="A47" t="str">
            <v>IF145</v>
          </cell>
          <cell r="B47" t="str">
            <v>Pemrograman Mobile 2</v>
          </cell>
          <cell r="C47">
            <v>4</v>
          </cell>
          <cell r="D47">
            <v>5</v>
          </cell>
        </row>
        <row r="48">
          <cell r="A48" t="str">
            <v>IF146</v>
          </cell>
          <cell r="B48" t="str">
            <v>Agent</v>
          </cell>
          <cell r="C48">
            <v>4</v>
          </cell>
          <cell r="D48">
            <v>5</v>
          </cell>
        </row>
        <row r="49">
          <cell r="A49" t="str">
            <v>IF147</v>
          </cell>
          <cell r="B49" t="str">
            <v>Visualisasi 3D</v>
          </cell>
          <cell r="C49">
            <v>4</v>
          </cell>
          <cell r="D49">
            <v>5</v>
          </cell>
        </row>
        <row r="50">
          <cell r="A50" t="str">
            <v>IF148</v>
          </cell>
          <cell r="B50" t="str">
            <v>Pemrograman Game Mobile</v>
          </cell>
          <cell r="C50">
            <v>4</v>
          </cell>
          <cell r="D50">
            <v>6</v>
          </cell>
        </row>
        <row r="51">
          <cell r="A51" t="str">
            <v>IF149</v>
          </cell>
          <cell r="B51" t="str">
            <v>Visi Komputer</v>
          </cell>
          <cell r="C51">
            <v>4</v>
          </cell>
          <cell r="D51">
            <v>6</v>
          </cell>
        </row>
        <row r="52">
          <cell r="A52" t="str">
            <v>IF151</v>
          </cell>
          <cell r="B52" t="str">
            <v>Skripsi</v>
          </cell>
          <cell r="C52">
            <v>6</v>
          </cell>
          <cell r="D52">
            <v>8</v>
          </cell>
        </row>
        <row r="53">
          <cell r="A53" t="str">
            <v>SI001</v>
          </cell>
          <cell r="B53" t="str">
            <v>Pendidikan Pancasila</v>
          </cell>
          <cell r="C53">
            <v>2</v>
          </cell>
          <cell r="D53">
            <v>1</v>
          </cell>
        </row>
        <row r="54">
          <cell r="A54" t="str">
            <v>SI002</v>
          </cell>
          <cell r="B54" t="str">
            <v>Pendidikan Agama</v>
          </cell>
          <cell r="C54">
            <v>2</v>
          </cell>
          <cell r="D54">
            <v>1</v>
          </cell>
        </row>
        <row r="55">
          <cell r="A55" t="str">
            <v>SI003</v>
          </cell>
          <cell r="B55" t="str">
            <v>Pendidikan Agama</v>
          </cell>
          <cell r="C55">
            <v>2</v>
          </cell>
          <cell r="D55">
            <v>1</v>
          </cell>
        </row>
        <row r="56">
          <cell r="A56" t="str">
            <v>SI004</v>
          </cell>
          <cell r="B56" t="str">
            <v>Etika Profesi</v>
          </cell>
          <cell r="C56">
            <v>2</v>
          </cell>
          <cell r="D56">
            <v>1</v>
          </cell>
        </row>
        <row r="57">
          <cell r="A57" t="str">
            <v>SI005</v>
          </cell>
          <cell r="B57" t="str">
            <v>Bahasa Inggris 1</v>
          </cell>
          <cell r="C57">
            <v>2</v>
          </cell>
          <cell r="D57">
            <v>1</v>
          </cell>
        </row>
        <row r="58">
          <cell r="A58" t="str">
            <v>SI006</v>
          </cell>
          <cell r="B58" t="str">
            <v>Pengantar Teknologi Informasi</v>
          </cell>
          <cell r="C58">
            <v>2</v>
          </cell>
          <cell r="D58">
            <v>1</v>
          </cell>
        </row>
        <row r="59">
          <cell r="A59" t="str">
            <v>SI007</v>
          </cell>
          <cell r="B59" t="str">
            <v>Matematika Bisnis</v>
          </cell>
          <cell r="C59">
            <v>2</v>
          </cell>
          <cell r="D59">
            <v>1</v>
          </cell>
        </row>
        <row r="60">
          <cell r="A60" t="str">
            <v>SI008</v>
          </cell>
          <cell r="B60" t="str">
            <v>Pengantar Manajemen</v>
          </cell>
          <cell r="C60">
            <v>2</v>
          </cell>
          <cell r="D60">
            <v>1</v>
          </cell>
        </row>
        <row r="61">
          <cell r="A61" t="str">
            <v>SI009</v>
          </cell>
          <cell r="B61" t="str">
            <v>Pengantar Ekonomi</v>
          </cell>
          <cell r="C61">
            <v>2</v>
          </cell>
          <cell r="D61">
            <v>1</v>
          </cell>
        </row>
        <row r="62">
          <cell r="A62" t="str">
            <v>SI010</v>
          </cell>
          <cell r="B62" t="str">
            <v>Algoritma dan Pemrograman</v>
          </cell>
          <cell r="C62">
            <v>4</v>
          </cell>
          <cell r="D62">
            <v>1</v>
          </cell>
        </row>
        <row r="63">
          <cell r="A63" t="str">
            <v>SI011</v>
          </cell>
          <cell r="B63" t="str">
            <v>Konsep Sistem Informasi</v>
          </cell>
          <cell r="C63">
            <v>4</v>
          </cell>
          <cell r="D63">
            <v>1</v>
          </cell>
        </row>
        <row r="64">
          <cell r="A64" t="str">
            <v>SI012</v>
          </cell>
          <cell r="B64" t="str">
            <v>Lingkungan bisnis</v>
          </cell>
          <cell r="C64">
            <v>2</v>
          </cell>
          <cell r="D64">
            <v>2</v>
          </cell>
        </row>
        <row r="65">
          <cell r="A65" t="str">
            <v>SI013</v>
          </cell>
          <cell r="B65" t="str">
            <v>Bahasa Inggris II</v>
          </cell>
          <cell r="C65">
            <v>2</v>
          </cell>
          <cell r="D65">
            <v>2</v>
          </cell>
        </row>
        <row r="66">
          <cell r="A66" t="str">
            <v>SI014</v>
          </cell>
          <cell r="B66" t="str">
            <v>Akuntansi I</v>
          </cell>
          <cell r="C66">
            <v>2</v>
          </cell>
          <cell r="D66">
            <v>2</v>
          </cell>
        </row>
        <row r="67">
          <cell r="A67" t="str">
            <v>SI015</v>
          </cell>
          <cell r="B67" t="str">
            <v>Komunikasi Data</v>
          </cell>
          <cell r="C67">
            <v>4</v>
          </cell>
          <cell r="D67">
            <v>2</v>
          </cell>
        </row>
        <row r="68">
          <cell r="A68" t="str">
            <v>SI016</v>
          </cell>
          <cell r="B68" t="str">
            <v>Kepemimpinan</v>
          </cell>
          <cell r="C68">
            <v>2</v>
          </cell>
          <cell r="D68">
            <v>2</v>
          </cell>
        </row>
        <row r="69">
          <cell r="A69" t="str">
            <v>SI017</v>
          </cell>
          <cell r="B69" t="str">
            <v>Komputer Grafis</v>
          </cell>
          <cell r="C69">
            <v>2</v>
          </cell>
          <cell r="D69">
            <v>2</v>
          </cell>
        </row>
        <row r="70">
          <cell r="A70" t="str">
            <v>SI018</v>
          </cell>
          <cell r="B70" t="str">
            <v>Pemrograman Terstruktur</v>
          </cell>
          <cell r="C70">
            <v>4</v>
          </cell>
          <cell r="D70">
            <v>2</v>
          </cell>
        </row>
        <row r="71">
          <cell r="A71" t="str">
            <v>SI019</v>
          </cell>
          <cell r="B71" t="str">
            <v>Stastistik Dasar</v>
          </cell>
          <cell r="C71">
            <v>4</v>
          </cell>
          <cell r="D71">
            <v>2</v>
          </cell>
        </row>
        <row r="72">
          <cell r="A72" t="str">
            <v>SI020</v>
          </cell>
          <cell r="B72" t="str">
            <v>Interpersonal Skill</v>
          </cell>
          <cell r="C72">
            <v>2</v>
          </cell>
          <cell r="D72">
            <v>2</v>
          </cell>
        </row>
        <row r="73">
          <cell r="A73" t="str">
            <v>SI021</v>
          </cell>
          <cell r="B73" t="str">
            <v>Pengelolaan Instalasi Komputer</v>
          </cell>
          <cell r="C73">
            <v>2</v>
          </cell>
          <cell r="D73">
            <v>3</v>
          </cell>
        </row>
        <row r="74">
          <cell r="A74" t="str">
            <v>SI022</v>
          </cell>
          <cell r="B74" t="str">
            <v>Bahasa Inggris III</v>
          </cell>
          <cell r="C74">
            <v>2</v>
          </cell>
          <cell r="D74">
            <v>3</v>
          </cell>
        </row>
        <row r="75">
          <cell r="A75" t="str">
            <v>SI023</v>
          </cell>
          <cell r="B75" t="str">
            <v>Akuntansi II</v>
          </cell>
          <cell r="C75">
            <v>2</v>
          </cell>
          <cell r="D75">
            <v>3</v>
          </cell>
        </row>
        <row r="76">
          <cell r="A76" t="str">
            <v>SI024</v>
          </cell>
          <cell r="B76" t="str">
            <v>Sistem OperasI</v>
          </cell>
          <cell r="C76">
            <v>4</v>
          </cell>
          <cell r="D76">
            <v>3</v>
          </cell>
        </row>
        <row r="77">
          <cell r="A77" t="str">
            <v>SI025</v>
          </cell>
          <cell r="B77" t="str">
            <v>Struktur Data</v>
          </cell>
          <cell r="C77">
            <v>4</v>
          </cell>
          <cell r="D77">
            <v>3</v>
          </cell>
        </row>
        <row r="78">
          <cell r="A78" t="str">
            <v>SI026</v>
          </cell>
          <cell r="B78" t="str">
            <v>Sistem Pengolahan Basis Data</v>
          </cell>
          <cell r="C78">
            <v>4</v>
          </cell>
          <cell r="D78">
            <v>3</v>
          </cell>
        </row>
        <row r="79">
          <cell r="A79" t="str">
            <v>SI027</v>
          </cell>
          <cell r="B79" t="str">
            <v>Sistem Informasi Manajemen</v>
          </cell>
          <cell r="C79">
            <v>2</v>
          </cell>
          <cell r="D79">
            <v>4</v>
          </cell>
        </row>
        <row r="80">
          <cell r="A80" t="str">
            <v>SI028</v>
          </cell>
          <cell r="B80" t="str">
            <v>Multimedia</v>
          </cell>
          <cell r="C80">
            <v>2</v>
          </cell>
          <cell r="D80">
            <v>3</v>
          </cell>
        </row>
        <row r="81">
          <cell r="A81" t="str">
            <v>SI029</v>
          </cell>
          <cell r="B81" t="str">
            <v>Pemrograman Berorientasi Objek I</v>
          </cell>
          <cell r="C81">
            <v>4</v>
          </cell>
          <cell r="D81">
            <v>4</v>
          </cell>
        </row>
        <row r="82">
          <cell r="A82" t="str">
            <v>SI030</v>
          </cell>
          <cell r="B82" t="str">
            <v>Aljabar Linear</v>
          </cell>
          <cell r="C82">
            <v>2</v>
          </cell>
          <cell r="D82">
            <v>4</v>
          </cell>
        </row>
        <row r="83">
          <cell r="A83" t="str">
            <v>SI031</v>
          </cell>
          <cell r="B83" t="str">
            <v>Metodologi Penelitian</v>
          </cell>
          <cell r="C83">
            <v>2</v>
          </cell>
          <cell r="D83">
            <v>6</v>
          </cell>
        </row>
        <row r="84">
          <cell r="A84" t="str">
            <v>SI032</v>
          </cell>
          <cell r="B84" t="str">
            <v>Jaringan Komputer</v>
          </cell>
          <cell r="C84">
            <v>4</v>
          </cell>
          <cell r="D84">
            <v>4</v>
          </cell>
        </row>
        <row r="85">
          <cell r="A85" t="str">
            <v>SI033</v>
          </cell>
          <cell r="B85" t="str">
            <v>Pemrograman Basis Data</v>
          </cell>
          <cell r="C85">
            <v>4</v>
          </cell>
          <cell r="D85">
            <v>4</v>
          </cell>
        </row>
        <row r="86">
          <cell r="A86" t="str">
            <v>SI034</v>
          </cell>
          <cell r="B86" t="str">
            <v>Analisis dan Design Sistem Informasi</v>
          </cell>
          <cell r="C86">
            <v>4</v>
          </cell>
          <cell r="D86">
            <v>5</v>
          </cell>
        </row>
        <row r="87">
          <cell r="A87" t="str">
            <v>SI035</v>
          </cell>
          <cell r="B87" t="str">
            <v>Pemrograman Berorientasi Objek II</v>
          </cell>
          <cell r="C87">
            <v>4</v>
          </cell>
          <cell r="D87">
            <v>5</v>
          </cell>
        </row>
        <row r="88">
          <cell r="A88" t="str">
            <v>SI036</v>
          </cell>
          <cell r="B88" t="str">
            <v>Manajemen Sains</v>
          </cell>
          <cell r="C88">
            <v>4</v>
          </cell>
          <cell r="D88">
            <v>5</v>
          </cell>
        </row>
        <row r="89">
          <cell r="A89" t="str">
            <v>SI037</v>
          </cell>
          <cell r="B89" t="str">
            <v>Pemrograman Client/Server</v>
          </cell>
          <cell r="C89">
            <v>2</v>
          </cell>
          <cell r="D89">
            <v>5</v>
          </cell>
        </row>
        <row r="90">
          <cell r="A90" t="str">
            <v>SI038</v>
          </cell>
          <cell r="B90" t="str">
            <v>Matematika Diskret</v>
          </cell>
          <cell r="C90">
            <v>2</v>
          </cell>
          <cell r="D90">
            <v>5</v>
          </cell>
        </row>
        <row r="91">
          <cell r="A91" t="str">
            <v>SI039</v>
          </cell>
          <cell r="B91" t="str">
            <v>E-Business</v>
          </cell>
          <cell r="C91">
            <v>2</v>
          </cell>
          <cell r="D91">
            <v>4</v>
          </cell>
        </row>
        <row r="92">
          <cell r="A92" t="str">
            <v>SI040</v>
          </cell>
          <cell r="B92" t="str">
            <v>Rekayasa Perangkat Lunak</v>
          </cell>
          <cell r="C92">
            <v>4</v>
          </cell>
          <cell r="D92">
            <v>6</v>
          </cell>
        </row>
        <row r="93">
          <cell r="A93" t="str">
            <v>SI041</v>
          </cell>
          <cell r="B93" t="str">
            <v>Keamanan Komputer</v>
          </cell>
          <cell r="C93">
            <v>4</v>
          </cell>
          <cell r="D93">
            <v>6</v>
          </cell>
        </row>
        <row r="94">
          <cell r="A94" t="str">
            <v>SI042</v>
          </cell>
          <cell r="B94" t="str">
            <v>Manajemen Startegik</v>
          </cell>
          <cell r="C94">
            <v>2</v>
          </cell>
          <cell r="D94">
            <v>7</v>
          </cell>
        </row>
        <row r="95">
          <cell r="A95" t="str">
            <v>SI043</v>
          </cell>
          <cell r="B95" t="str">
            <v>Pengelolaan Proyek Sistem Informasi</v>
          </cell>
          <cell r="C95">
            <v>2</v>
          </cell>
          <cell r="D95">
            <v>6</v>
          </cell>
        </row>
        <row r="96">
          <cell r="A96" t="str">
            <v>SI044</v>
          </cell>
          <cell r="B96" t="str">
            <v>Tugas Praktek</v>
          </cell>
          <cell r="C96">
            <v>2</v>
          </cell>
          <cell r="D96">
            <v>7</v>
          </cell>
        </row>
        <row r="97">
          <cell r="A97" t="str">
            <v>SI045</v>
          </cell>
          <cell r="B97" t="str">
            <v>Analisis Kinerja Sistem</v>
          </cell>
          <cell r="C97">
            <v>2</v>
          </cell>
          <cell r="D97">
            <v>6</v>
          </cell>
        </row>
        <row r="98">
          <cell r="A98" t="str">
            <v>SI046</v>
          </cell>
          <cell r="B98" t="str">
            <v>Sistem Penunjang Keputusan</v>
          </cell>
          <cell r="C98">
            <v>2</v>
          </cell>
          <cell r="D98">
            <v>7</v>
          </cell>
        </row>
        <row r="99">
          <cell r="A99" t="str">
            <v>SI047</v>
          </cell>
          <cell r="B99" t="str">
            <v>Interaksi Manusia dan Komputer</v>
          </cell>
          <cell r="C99">
            <v>2</v>
          </cell>
          <cell r="D99">
            <v>6</v>
          </cell>
        </row>
        <row r="100">
          <cell r="A100" t="str">
            <v>SI048</v>
          </cell>
          <cell r="B100" t="str">
            <v>Testing dan Implementasi Sistem</v>
          </cell>
          <cell r="C100">
            <v>2</v>
          </cell>
          <cell r="D100">
            <v>7</v>
          </cell>
        </row>
        <row r="101">
          <cell r="A101" t="str">
            <v>SI049</v>
          </cell>
          <cell r="B101" t="str">
            <v>Skripsi</v>
          </cell>
          <cell r="C101">
            <v>6</v>
          </cell>
          <cell r="D101">
            <v>7</v>
          </cell>
        </row>
        <row r="102">
          <cell r="A102" t="str">
            <v>SI050</v>
          </cell>
          <cell r="B102" t="str">
            <v>Kewirausahaan</v>
          </cell>
          <cell r="C102">
            <v>2</v>
          </cell>
          <cell r="D102">
            <v>3</v>
          </cell>
        </row>
        <row r="103">
          <cell r="A103" t="str">
            <v>SI051</v>
          </cell>
          <cell r="B103" t="str">
            <v>Manajemen Pemasaran</v>
          </cell>
          <cell r="C103">
            <v>2</v>
          </cell>
          <cell r="D103">
            <v>4</v>
          </cell>
        </row>
        <row r="104">
          <cell r="A104" t="str">
            <v>SI052</v>
          </cell>
          <cell r="B104" t="str">
            <v>Bahasa Inggris IV</v>
          </cell>
          <cell r="C104">
            <v>2</v>
          </cell>
          <cell r="D104">
            <v>5</v>
          </cell>
        </row>
        <row r="105">
          <cell r="A105" t="str">
            <v>SI053</v>
          </cell>
          <cell r="B105" t="str">
            <v>Perancangan Multimedia</v>
          </cell>
          <cell r="C105">
            <v>4</v>
          </cell>
          <cell r="D105">
            <v>4</v>
          </cell>
        </row>
        <row r="106">
          <cell r="A106" t="str">
            <v>SI054</v>
          </cell>
          <cell r="B106" t="str">
            <v>E-Commerce</v>
          </cell>
          <cell r="C106">
            <v>4</v>
          </cell>
          <cell r="D106">
            <v>6</v>
          </cell>
        </row>
        <row r="107">
          <cell r="A107" t="str">
            <v>SI055</v>
          </cell>
          <cell r="B107" t="str">
            <v>Analisis Laporan Keuangan</v>
          </cell>
          <cell r="C107">
            <v>2</v>
          </cell>
          <cell r="D107">
            <v>4</v>
          </cell>
        </row>
        <row r="108">
          <cell r="A108" t="str">
            <v>SI056</v>
          </cell>
          <cell r="B108" t="str">
            <v>Sistem Informasi Akuntansi</v>
          </cell>
          <cell r="C108">
            <v>2</v>
          </cell>
          <cell r="D108">
            <v>4</v>
          </cell>
        </row>
        <row r="109">
          <cell r="A109" t="str">
            <v>SI057</v>
          </cell>
          <cell r="B109" t="str">
            <v>Kewiraan</v>
          </cell>
          <cell r="C109">
            <v>2</v>
          </cell>
          <cell r="D109">
            <v>4</v>
          </cell>
        </row>
        <row r="110">
          <cell r="A110" t="str">
            <v>SI101</v>
          </cell>
          <cell r="B110" t="str">
            <v>Algoritma dan Struktur Data</v>
          </cell>
          <cell r="C110">
            <v>4</v>
          </cell>
          <cell r="D110">
            <v>1</v>
          </cell>
        </row>
        <row r="111">
          <cell r="A111" t="str">
            <v>SI102</v>
          </cell>
          <cell r="B111" t="str">
            <v>Pemrograman Visual I</v>
          </cell>
          <cell r="C111">
            <v>4</v>
          </cell>
          <cell r="D111">
            <v>1</v>
          </cell>
        </row>
        <row r="112">
          <cell r="A112" t="str">
            <v>SI103</v>
          </cell>
          <cell r="B112" t="str">
            <v>Sistem Manajemen Basis Data</v>
          </cell>
          <cell r="C112">
            <v>4</v>
          </cell>
          <cell r="D112">
            <v>1</v>
          </cell>
        </row>
        <row r="113">
          <cell r="A113" t="str">
            <v>SI104</v>
          </cell>
          <cell r="B113" t="str">
            <v>Analisis dan Desain Sistem Informasi</v>
          </cell>
          <cell r="C113">
            <v>4</v>
          </cell>
          <cell r="D113">
            <v>1</v>
          </cell>
        </row>
        <row r="114">
          <cell r="A114" t="str">
            <v>SI105</v>
          </cell>
          <cell r="B114" t="str">
            <v>Pengantar Teknologi Informasi</v>
          </cell>
          <cell r="C114">
            <v>3</v>
          </cell>
          <cell r="D114">
            <v>1</v>
          </cell>
        </row>
        <row r="115">
          <cell r="A115" t="str">
            <v>SI106</v>
          </cell>
          <cell r="B115" t="str">
            <v>Etika Profesi</v>
          </cell>
          <cell r="C115">
            <v>2</v>
          </cell>
          <cell r="D115">
            <v>1</v>
          </cell>
        </row>
        <row r="116">
          <cell r="A116" t="str">
            <v>SI107</v>
          </cell>
          <cell r="B116" t="str">
            <v>Aplikasi Komputer</v>
          </cell>
          <cell r="C116">
            <v>3</v>
          </cell>
          <cell r="D116">
            <v>1</v>
          </cell>
        </row>
        <row r="117">
          <cell r="A117" t="str">
            <v>SI108</v>
          </cell>
          <cell r="B117" t="str">
            <v>Logika Matematika</v>
          </cell>
          <cell r="C117">
            <v>3</v>
          </cell>
          <cell r="D117">
            <v>2</v>
          </cell>
        </row>
        <row r="118">
          <cell r="A118" t="str">
            <v>SI109</v>
          </cell>
          <cell r="B118" t="str">
            <v>Pemrograman Visual II</v>
          </cell>
          <cell r="C118">
            <v>4</v>
          </cell>
          <cell r="D118">
            <v>2</v>
          </cell>
        </row>
        <row r="119">
          <cell r="A119" t="str">
            <v>SI110</v>
          </cell>
          <cell r="B119" t="str">
            <v>Pemrograman Basis Data</v>
          </cell>
          <cell r="C119">
            <v>4</v>
          </cell>
          <cell r="D119">
            <v>2</v>
          </cell>
        </row>
        <row r="120">
          <cell r="A120" t="str">
            <v>SI111</v>
          </cell>
          <cell r="B120" t="str">
            <v>Analisa Dan Desain Sistem Berorientasi Objek</v>
          </cell>
          <cell r="C120">
            <v>3</v>
          </cell>
          <cell r="D120">
            <v>2</v>
          </cell>
        </row>
        <row r="121">
          <cell r="A121" t="str">
            <v>SI112</v>
          </cell>
          <cell r="B121" t="str">
            <v>Pemrograman Berorientasi Objek</v>
          </cell>
          <cell r="C121">
            <v>3</v>
          </cell>
          <cell r="D121">
            <v>2</v>
          </cell>
        </row>
        <row r="122">
          <cell r="A122" t="str">
            <v>SI113</v>
          </cell>
          <cell r="B122" t="str">
            <v>Jaringan Komputer</v>
          </cell>
          <cell r="C122">
            <v>3</v>
          </cell>
          <cell r="D122">
            <v>2</v>
          </cell>
        </row>
        <row r="123">
          <cell r="A123" t="str">
            <v>SI114</v>
          </cell>
          <cell r="B123" t="str">
            <v>Bahasa Indonesia</v>
          </cell>
          <cell r="C123">
            <v>2</v>
          </cell>
          <cell r="D123">
            <v>2</v>
          </cell>
        </row>
        <row r="124">
          <cell r="A124" t="str">
            <v>SI115</v>
          </cell>
          <cell r="B124" t="str">
            <v>Konsep Informasi</v>
          </cell>
          <cell r="C124">
            <v>3</v>
          </cell>
          <cell r="D124">
            <v>3</v>
          </cell>
        </row>
        <row r="125">
          <cell r="A125" t="str">
            <v>SI116</v>
          </cell>
          <cell r="B125" t="str">
            <v>Pemrograman Mobile</v>
          </cell>
          <cell r="C125">
            <v>4</v>
          </cell>
          <cell r="D125">
            <v>3</v>
          </cell>
        </row>
        <row r="126">
          <cell r="A126" t="str">
            <v>SI117</v>
          </cell>
          <cell r="B126" t="str">
            <v>IT Ethic, Regulation &amp; Cyber Law</v>
          </cell>
          <cell r="C126">
            <v>3</v>
          </cell>
          <cell r="D126">
            <v>3</v>
          </cell>
        </row>
        <row r="127">
          <cell r="A127" t="str">
            <v>SI118</v>
          </cell>
          <cell r="B127" t="str">
            <v>Kecerdasan Bisnis</v>
          </cell>
          <cell r="C127">
            <v>3</v>
          </cell>
          <cell r="D127">
            <v>3</v>
          </cell>
        </row>
        <row r="128">
          <cell r="A128" t="str">
            <v>SI119</v>
          </cell>
          <cell r="B128" t="str">
            <v>Grid &amp; Cloud Computing</v>
          </cell>
          <cell r="C128">
            <v>3</v>
          </cell>
          <cell r="D128">
            <v>3</v>
          </cell>
        </row>
        <row r="129">
          <cell r="A129" t="str">
            <v>SI120</v>
          </cell>
          <cell r="B129" t="str">
            <v>Multimedia 2D</v>
          </cell>
          <cell r="C129">
            <v>3</v>
          </cell>
          <cell r="D129">
            <v>3</v>
          </cell>
        </row>
        <row r="130">
          <cell r="A130" t="str">
            <v>SI121</v>
          </cell>
          <cell r="B130" t="str">
            <v>Sistem Informasi Manajemen</v>
          </cell>
          <cell r="C130">
            <v>3</v>
          </cell>
          <cell r="D130">
            <v>3</v>
          </cell>
        </row>
        <row r="131">
          <cell r="A131" t="str">
            <v>SI122</v>
          </cell>
          <cell r="B131" t="str">
            <v>Interaksi Manusia dan Komputer</v>
          </cell>
          <cell r="C131">
            <v>3</v>
          </cell>
          <cell r="D131">
            <v>4</v>
          </cell>
        </row>
        <row r="132">
          <cell r="A132" t="str">
            <v>SI123</v>
          </cell>
          <cell r="B132" t="str">
            <v>Multimedia 3D</v>
          </cell>
          <cell r="C132">
            <v>3</v>
          </cell>
          <cell r="D132">
            <v>4</v>
          </cell>
        </row>
        <row r="133">
          <cell r="A133" t="str">
            <v>SI124</v>
          </cell>
          <cell r="B133" t="str">
            <v>Keamanan Sistem Informasi</v>
          </cell>
          <cell r="C133">
            <v>3</v>
          </cell>
          <cell r="D133">
            <v>4</v>
          </cell>
        </row>
        <row r="134">
          <cell r="A134" t="str">
            <v>SI125</v>
          </cell>
          <cell r="B134" t="str">
            <v>Metodologi Penelitian</v>
          </cell>
          <cell r="C134">
            <v>3</v>
          </cell>
          <cell r="D134">
            <v>4</v>
          </cell>
        </row>
        <row r="135">
          <cell r="A135" t="str">
            <v>SI126</v>
          </cell>
          <cell r="B135" t="str">
            <v>Sistem Operasi</v>
          </cell>
          <cell r="C135">
            <v>3</v>
          </cell>
          <cell r="D135">
            <v>4</v>
          </cell>
        </row>
        <row r="136">
          <cell r="A136" t="str">
            <v>SI127</v>
          </cell>
          <cell r="B136" t="str">
            <v>Pemrograman Web</v>
          </cell>
          <cell r="C136">
            <v>4</v>
          </cell>
          <cell r="D136">
            <v>4</v>
          </cell>
        </row>
        <row r="137">
          <cell r="A137" t="str">
            <v>SI128</v>
          </cell>
          <cell r="B137" t="str">
            <v>Aljabar Liniear dan Matriks</v>
          </cell>
          <cell r="C137">
            <v>2</v>
          </cell>
          <cell r="D137">
            <v>4</v>
          </cell>
        </row>
        <row r="138">
          <cell r="A138" t="str">
            <v>SI129</v>
          </cell>
          <cell r="B138" t="str">
            <v>Perancangan Film 3D</v>
          </cell>
          <cell r="C138">
            <v>3</v>
          </cell>
          <cell r="D138">
            <v>5</v>
          </cell>
        </row>
        <row r="139">
          <cell r="A139" t="str">
            <v>SI130</v>
          </cell>
          <cell r="B139" t="str">
            <v>Strategy and Policy of Information Sistem</v>
          </cell>
          <cell r="C139">
            <v>3</v>
          </cell>
          <cell r="D139">
            <v>5</v>
          </cell>
        </row>
        <row r="140">
          <cell r="A140" t="str">
            <v>SI131</v>
          </cell>
          <cell r="B140" t="str">
            <v>Rekayasa Perangkat Lunak</v>
          </cell>
          <cell r="C140">
            <v>3</v>
          </cell>
          <cell r="D140">
            <v>5</v>
          </cell>
        </row>
        <row r="141">
          <cell r="A141" t="str">
            <v>SI132</v>
          </cell>
          <cell r="B141" t="str">
            <v>Seni Budaya Banyumasan</v>
          </cell>
          <cell r="C141">
            <v>2</v>
          </cell>
          <cell r="D141">
            <v>5</v>
          </cell>
        </row>
        <row r="142">
          <cell r="A142" t="str">
            <v>SI133</v>
          </cell>
          <cell r="B142" t="str">
            <v>Pendidikan Pancasila dan Kewarganegaraan</v>
          </cell>
          <cell r="C142">
            <v>3</v>
          </cell>
          <cell r="D142">
            <v>5</v>
          </cell>
        </row>
        <row r="143">
          <cell r="A143" t="str">
            <v>SI134</v>
          </cell>
          <cell r="B143" t="str">
            <v>Tugas Praktek</v>
          </cell>
          <cell r="C143">
            <v>3</v>
          </cell>
          <cell r="D143">
            <v>5</v>
          </cell>
        </row>
        <row r="144">
          <cell r="A144" t="str">
            <v>SI135</v>
          </cell>
          <cell r="B144" t="str">
            <v>Statistik</v>
          </cell>
          <cell r="C144">
            <v>3</v>
          </cell>
          <cell r="D144">
            <v>5</v>
          </cell>
        </row>
        <row r="145">
          <cell r="A145" t="str">
            <v>SI136</v>
          </cell>
          <cell r="B145" t="str">
            <v>IT Forensic</v>
          </cell>
          <cell r="C145">
            <v>3</v>
          </cell>
          <cell r="D145">
            <v>5</v>
          </cell>
        </row>
        <row r="146">
          <cell r="A146" t="str">
            <v>SI137</v>
          </cell>
          <cell r="B146" t="str">
            <v>Semantic Web</v>
          </cell>
          <cell r="C146">
            <v>3</v>
          </cell>
          <cell r="D146">
            <v>5</v>
          </cell>
        </row>
        <row r="147">
          <cell r="A147" t="str">
            <v>SI138</v>
          </cell>
          <cell r="B147" t="str">
            <v>Game Programming</v>
          </cell>
          <cell r="C147">
            <v>3</v>
          </cell>
          <cell r="D147">
            <v>6</v>
          </cell>
        </row>
        <row r="148">
          <cell r="A148" t="str">
            <v>SI139</v>
          </cell>
          <cell r="B148" t="str">
            <v>Controlling and Auditing Information System</v>
          </cell>
          <cell r="C148">
            <v>3</v>
          </cell>
          <cell r="D148">
            <v>6</v>
          </cell>
        </row>
        <row r="149">
          <cell r="A149" t="str">
            <v>SI140</v>
          </cell>
          <cell r="B149" t="str">
            <v>Manajemen Proyek</v>
          </cell>
          <cell r="C149">
            <v>3</v>
          </cell>
          <cell r="D149">
            <v>6</v>
          </cell>
        </row>
        <row r="150">
          <cell r="A150" t="str">
            <v>SI141</v>
          </cell>
          <cell r="B150" t="str">
            <v>E-Business</v>
          </cell>
          <cell r="C150">
            <v>4</v>
          </cell>
          <cell r="D150">
            <v>6</v>
          </cell>
        </row>
        <row r="151">
          <cell r="A151" t="str">
            <v>SI142</v>
          </cell>
          <cell r="B151" t="str">
            <v>Enterprise Resource Management</v>
          </cell>
          <cell r="C151">
            <v>4</v>
          </cell>
          <cell r="D151">
            <v>6</v>
          </cell>
        </row>
        <row r="152">
          <cell r="A152" t="str">
            <v>SI143</v>
          </cell>
          <cell r="B152" t="str">
            <v>Data Mining and Data Warehouse</v>
          </cell>
          <cell r="C152">
            <v>3</v>
          </cell>
          <cell r="D152">
            <v>6</v>
          </cell>
        </row>
        <row r="153">
          <cell r="A153" t="str">
            <v>SI144</v>
          </cell>
          <cell r="B153" t="str">
            <v>Interpersonal Skill</v>
          </cell>
          <cell r="C153">
            <v>2</v>
          </cell>
          <cell r="D153">
            <v>6</v>
          </cell>
        </row>
        <row r="154">
          <cell r="A154" t="str">
            <v>SI145</v>
          </cell>
          <cell r="B154" t="str">
            <v>Pendidikan Agama</v>
          </cell>
          <cell r="C154">
            <v>2</v>
          </cell>
          <cell r="D154">
            <v>6</v>
          </cell>
        </row>
        <row r="155">
          <cell r="A155" t="str">
            <v>SI146</v>
          </cell>
          <cell r="B155" t="str">
            <v>Bahasa Inggris</v>
          </cell>
          <cell r="C155">
            <v>2</v>
          </cell>
          <cell r="D155">
            <v>6</v>
          </cell>
        </row>
        <row r="156">
          <cell r="A156" t="str">
            <v>SI147</v>
          </cell>
          <cell r="B156" t="str">
            <v>Technopreneur</v>
          </cell>
          <cell r="C156">
            <v>3</v>
          </cell>
          <cell r="D156">
            <v>7</v>
          </cell>
        </row>
        <row r="157">
          <cell r="A157" t="str">
            <v>SI148</v>
          </cell>
          <cell r="B157" t="str">
            <v>Pendidikan Anti Korupsi</v>
          </cell>
          <cell r="C157">
            <v>2</v>
          </cell>
          <cell r="D157">
            <v>7</v>
          </cell>
        </row>
        <row r="158">
          <cell r="A158" t="str">
            <v>SI149</v>
          </cell>
          <cell r="B158" t="str">
            <v>Sistem Penunjang Keputusan</v>
          </cell>
          <cell r="C158">
            <v>3</v>
          </cell>
          <cell r="D158">
            <v>7</v>
          </cell>
        </row>
        <row r="159">
          <cell r="A159" t="str">
            <v>SI150</v>
          </cell>
          <cell r="B159" t="str">
            <v>Game Design</v>
          </cell>
          <cell r="C159">
            <v>3</v>
          </cell>
          <cell r="D159">
            <v>7</v>
          </cell>
        </row>
        <row r="160">
          <cell r="A160" t="str">
            <v>SI151</v>
          </cell>
          <cell r="B160" t="str">
            <v>Knowledge Management</v>
          </cell>
          <cell r="C160">
            <v>3</v>
          </cell>
          <cell r="D160">
            <v>7</v>
          </cell>
        </row>
        <row r="161">
          <cell r="A161" t="str">
            <v>SI152</v>
          </cell>
          <cell r="B161" t="str">
            <v>Perancangan dan Pengembangan Aplikasi Terdistribusi</v>
          </cell>
          <cell r="C161">
            <v>3</v>
          </cell>
          <cell r="D161">
            <v>7</v>
          </cell>
        </row>
        <row r="162">
          <cell r="A162" t="str">
            <v>SI153</v>
          </cell>
          <cell r="B162" t="str">
            <v>Skripsi</v>
          </cell>
          <cell r="C162">
            <v>6</v>
          </cell>
          <cell r="D162">
            <v>7</v>
          </cell>
        </row>
        <row r="163">
          <cell r="A163" t="str">
            <v>SI201</v>
          </cell>
          <cell r="B163" t="str">
            <v>Algoritma dan Pemrograman</v>
          </cell>
          <cell r="C163">
            <v>4</v>
          </cell>
          <cell r="D163">
            <v>1</v>
          </cell>
        </row>
        <row r="164">
          <cell r="A164" t="str">
            <v>SI202</v>
          </cell>
          <cell r="B164" t="str">
            <v>Sistem Manajemen Basis Data</v>
          </cell>
          <cell r="C164">
            <v>4</v>
          </cell>
          <cell r="D164">
            <v>1</v>
          </cell>
        </row>
        <row r="165">
          <cell r="A165" t="str">
            <v>SI203</v>
          </cell>
          <cell r="B165" t="str">
            <v>Teori Sistem Informasi</v>
          </cell>
          <cell r="C165">
            <v>3</v>
          </cell>
          <cell r="D165">
            <v>1</v>
          </cell>
        </row>
        <row r="166">
          <cell r="A166" t="str">
            <v>SI204</v>
          </cell>
          <cell r="B166" t="str">
            <v>Manajemen Bisnis</v>
          </cell>
          <cell r="C166">
            <v>2</v>
          </cell>
          <cell r="D166">
            <v>1</v>
          </cell>
        </row>
        <row r="167">
          <cell r="A167" t="str">
            <v>SI205</v>
          </cell>
          <cell r="B167" t="str">
            <v>Matematika Diskrit</v>
          </cell>
          <cell r="C167">
            <v>3</v>
          </cell>
          <cell r="D167">
            <v>1</v>
          </cell>
        </row>
        <row r="168">
          <cell r="A168" t="str">
            <v>SI206</v>
          </cell>
          <cell r="B168" t="str">
            <v>Pengantar Teknologi Informasi dan Komunikasi</v>
          </cell>
          <cell r="C168">
            <v>3</v>
          </cell>
          <cell r="D168">
            <v>1</v>
          </cell>
        </row>
        <row r="169">
          <cell r="A169" t="str">
            <v>SI207</v>
          </cell>
          <cell r="B169" t="str">
            <v>Aplikasi Komputer</v>
          </cell>
          <cell r="C169">
            <v>3</v>
          </cell>
          <cell r="D169">
            <v>1</v>
          </cell>
        </row>
        <row r="170">
          <cell r="A170" t="str">
            <v>SI208</v>
          </cell>
          <cell r="B170" t="str">
            <v>Analisis dan Desain Sistem Informasi</v>
          </cell>
          <cell r="C170">
            <v>4</v>
          </cell>
          <cell r="D170">
            <v>2</v>
          </cell>
        </row>
        <row r="171">
          <cell r="A171" t="str">
            <v>SI209</v>
          </cell>
          <cell r="B171" t="str">
            <v>Pemrograman Basis Data</v>
          </cell>
          <cell r="C171">
            <v>4</v>
          </cell>
          <cell r="D171">
            <v>2</v>
          </cell>
        </row>
        <row r="172">
          <cell r="A172" t="str">
            <v>SI210</v>
          </cell>
          <cell r="B172" t="str">
            <v>Sistem Operasi</v>
          </cell>
          <cell r="C172">
            <v>3</v>
          </cell>
          <cell r="D172">
            <v>2</v>
          </cell>
        </row>
        <row r="173">
          <cell r="A173" t="str">
            <v>SI211</v>
          </cell>
          <cell r="B173" t="str">
            <v>Aljabar Linear dan Matriks</v>
          </cell>
          <cell r="C173">
            <v>2</v>
          </cell>
          <cell r="D173">
            <v>2</v>
          </cell>
        </row>
        <row r="174">
          <cell r="A174" t="str">
            <v>SI212</v>
          </cell>
          <cell r="B174" t="str">
            <v>Desain dan Manajemen Bisnis</v>
          </cell>
          <cell r="C174">
            <v>3</v>
          </cell>
          <cell r="D174">
            <v>2</v>
          </cell>
        </row>
        <row r="175">
          <cell r="A175" t="str">
            <v>SI213</v>
          </cell>
          <cell r="B175" t="str">
            <v>Infrastruktur Teknologi Informasi</v>
          </cell>
          <cell r="C175">
            <v>3</v>
          </cell>
          <cell r="D175">
            <v>2</v>
          </cell>
        </row>
        <row r="176">
          <cell r="A176" t="str">
            <v>SI214</v>
          </cell>
          <cell r="B176" t="str">
            <v>Pemrograman Berorientasi Objek</v>
          </cell>
          <cell r="C176">
            <v>3</v>
          </cell>
          <cell r="D176">
            <v>3</v>
          </cell>
        </row>
        <row r="177">
          <cell r="A177" t="str">
            <v>SI215</v>
          </cell>
          <cell r="B177" t="str">
            <v>Jaringan Komputer</v>
          </cell>
          <cell r="C177">
            <v>3</v>
          </cell>
          <cell r="D177">
            <v>3</v>
          </cell>
        </row>
        <row r="178">
          <cell r="A178" t="str">
            <v>SI216</v>
          </cell>
          <cell r="B178" t="str">
            <v>Pemrograman Web</v>
          </cell>
          <cell r="C178">
            <v>4</v>
          </cell>
          <cell r="D178">
            <v>3</v>
          </cell>
        </row>
        <row r="179">
          <cell r="A179" t="str">
            <v>SI217</v>
          </cell>
          <cell r="B179" t="str">
            <v>Dasar-dasar Pengembangan Perangkat Lunak</v>
          </cell>
          <cell r="C179">
            <v>3</v>
          </cell>
          <cell r="D179">
            <v>3</v>
          </cell>
        </row>
        <row r="180">
          <cell r="A180" t="str">
            <v>SI218</v>
          </cell>
          <cell r="B180" t="str">
            <v>Enterprise Resource Management</v>
          </cell>
          <cell r="C180">
            <v>4</v>
          </cell>
          <cell r="D180">
            <v>3</v>
          </cell>
        </row>
        <row r="181">
          <cell r="A181" t="str">
            <v>SI219</v>
          </cell>
          <cell r="B181" t="str">
            <v>Bahasa Inggris 1</v>
          </cell>
          <cell r="C181">
            <v>2</v>
          </cell>
          <cell r="D181">
            <v>3</v>
          </cell>
        </row>
        <row r="182">
          <cell r="A182" t="str">
            <v>SI220</v>
          </cell>
          <cell r="B182" t="str">
            <v>Pemrograman Mobile</v>
          </cell>
          <cell r="C182">
            <v>4</v>
          </cell>
          <cell r="D182">
            <v>4</v>
          </cell>
        </row>
        <row r="183">
          <cell r="A183" t="str">
            <v>SI221</v>
          </cell>
          <cell r="B183" t="str">
            <v>Information Technology ethic, Regulation and Cyber Law</v>
          </cell>
          <cell r="C183">
            <v>3</v>
          </cell>
          <cell r="D183">
            <v>4</v>
          </cell>
        </row>
        <row r="184">
          <cell r="A184" t="str">
            <v>SI222</v>
          </cell>
          <cell r="B184" t="str">
            <v>Interaksi Manusia dan Komputer</v>
          </cell>
          <cell r="C184">
            <v>3</v>
          </cell>
          <cell r="D184">
            <v>4</v>
          </cell>
        </row>
        <row r="185">
          <cell r="A185" t="str">
            <v>SI223</v>
          </cell>
          <cell r="B185" t="str">
            <v>Data Mining and Data Warehouse</v>
          </cell>
          <cell r="C185">
            <v>3</v>
          </cell>
          <cell r="D185">
            <v>4</v>
          </cell>
        </row>
        <row r="186">
          <cell r="A186" t="str">
            <v>SI224</v>
          </cell>
          <cell r="B186" t="str">
            <v>Bahasa Inggris 2</v>
          </cell>
          <cell r="C186">
            <v>2</v>
          </cell>
          <cell r="D186">
            <v>4</v>
          </cell>
        </row>
        <row r="187">
          <cell r="A187" t="str">
            <v>SI225</v>
          </cell>
          <cell r="B187" t="str">
            <v>Pemrograman Visual</v>
          </cell>
          <cell r="C187">
            <v>4</v>
          </cell>
          <cell r="D187">
            <v>4</v>
          </cell>
        </row>
        <row r="188">
          <cell r="A188" t="str">
            <v>SI226</v>
          </cell>
          <cell r="B188" t="str">
            <v>Keamanan Sistem Informasi</v>
          </cell>
          <cell r="C188">
            <v>3</v>
          </cell>
          <cell r="D188">
            <v>5</v>
          </cell>
        </row>
        <row r="189">
          <cell r="A189" t="str">
            <v>SI227</v>
          </cell>
          <cell r="B189" t="str">
            <v>Statistik</v>
          </cell>
          <cell r="C189">
            <v>3</v>
          </cell>
          <cell r="D189">
            <v>5</v>
          </cell>
        </row>
        <row r="190">
          <cell r="A190" t="str">
            <v>SI228</v>
          </cell>
          <cell r="B190" t="str">
            <v>Kecerdasan Bisnis</v>
          </cell>
          <cell r="C190">
            <v>3</v>
          </cell>
          <cell r="D190">
            <v>5</v>
          </cell>
        </row>
        <row r="191">
          <cell r="A191" t="str">
            <v>SI229</v>
          </cell>
          <cell r="B191" t="str">
            <v>Etika Profesi SI</v>
          </cell>
          <cell r="C191">
            <v>2</v>
          </cell>
          <cell r="D191">
            <v>5</v>
          </cell>
        </row>
        <row r="192">
          <cell r="A192" t="str">
            <v>SI230</v>
          </cell>
          <cell r="B192" t="str">
            <v>Metodologi Penelitian</v>
          </cell>
          <cell r="C192">
            <v>3</v>
          </cell>
          <cell r="D192">
            <v>5</v>
          </cell>
        </row>
        <row r="193">
          <cell r="A193" t="str">
            <v>SI231</v>
          </cell>
          <cell r="B193" t="str">
            <v>Arsitektur Enterprise</v>
          </cell>
          <cell r="C193">
            <v>3</v>
          </cell>
          <cell r="D193">
            <v>6</v>
          </cell>
        </row>
        <row r="194">
          <cell r="A194" t="str">
            <v>SI232</v>
          </cell>
          <cell r="B194" t="str">
            <v>Manajemen Proyek Teknologi Informasi Dan Komunikasi</v>
          </cell>
          <cell r="C194">
            <v>3</v>
          </cell>
          <cell r="D194">
            <v>6</v>
          </cell>
        </row>
        <row r="195">
          <cell r="A195" t="str">
            <v>SI233</v>
          </cell>
          <cell r="B195" t="str">
            <v>Tugas Praktek</v>
          </cell>
          <cell r="C195">
            <v>3</v>
          </cell>
          <cell r="D195">
            <v>6</v>
          </cell>
        </row>
        <row r="196">
          <cell r="A196" t="str">
            <v>SI234</v>
          </cell>
          <cell r="B196" t="str">
            <v>Technopreneur</v>
          </cell>
          <cell r="C196">
            <v>2</v>
          </cell>
          <cell r="D196">
            <v>6</v>
          </cell>
        </row>
        <row r="197">
          <cell r="A197" t="str">
            <v>SI235</v>
          </cell>
          <cell r="B197" t="str">
            <v>Implementasi dan Pengujian Perangkat Lunak</v>
          </cell>
          <cell r="C197">
            <v>3</v>
          </cell>
          <cell r="D197">
            <v>6</v>
          </cell>
        </row>
        <row r="198">
          <cell r="A198" t="str">
            <v>SI236</v>
          </cell>
          <cell r="B198" t="str">
            <v>Grid and Cloud Computing</v>
          </cell>
          <cell r="C198">
            <v>3</v>
          </cell>
          <cell r="D198">
            <v>7</v>
          </cell>
        </row>
        <row r="199">
          <cell r="A199" t="str">
            <v>SI237</v>
          </cell>
          <cell r="B199" t="str">
            <v>Pendidikan Anti Korupsi</v>
          </cell>
          <cell r="C199">
            <v>2</v>
          </cell>
          <cell r="D199">
            <v>7</v>
          </cell>
        </row>
        <row r="200">
          <cell r="A200" t="str">
            <v>SI238</v>
          </cell>
          <cell r="B200" t="str">
            <v>Knowledge Management</v>
          </cell>
          <cell r="C200">
            <v>3</v>
          </cell>
          <cell r="D200">
            <v>7</v>
          </cell>
        </row>
        <row r="201">
          <cell r="A201" t="str">
            <v>SI239</v>
          </cell>
          <cell r="B201" t="str">
            <v>Skripsi</v>
          </cell>
          <cell r="C201">
            <v>6</v>
          </cell>
          <cell r="D201">
            <v>8</v>
          </cell>
        </row>
        <row r="202">
          <cell r="A202" t="str">
            <v>SI240</v>
          </cell>
          <cell r="B202" t="str">
            <v>Audit Sistem Informasi</v>
          </cell>
          <cell r="C202">
            <v>3</v>
          </cell>
          <cell r="D202">
            <v>5</v>
          </cell>
        </row>
        <row r="203">
          <cell r="A203" t="str">
            <v>SI241</v>
          </cell>
          <cell r="B203" t="str">
            <v>IS Strategy, Management and Aquisition</v>
          </cell>
          <cell r="C203">
            <v>3</v>
          </cell>
          <cell r="D203">
            <v>5</v>
          </cell>
        </row>
        <row r="204">
          <cell r="A204" t="str">
            <v>SI242</v>
          </cell>
          <cell r="B204" t="str">
            <v>E-Business Concept and Desaign</v>
          </cell>
          <cell r="C204">
            <v>3</v>
          </cell>
          <cell r="D204">
            <v>5</v>
          </cell>
        </row>
        <row r="205">
          <cell r="A205" t="str">
            <v>SI243</v>
          </cell>
          <cell r="B205" t="str">
            <v>E-Business Technology</v>
          </cell>
          <cell r="C205">
            <v>3</v>
          </cell>
          <cell r="D205">
            <v>5</v>
          </cell>
        </row>
        <row r="206">
          <cell r="A206" t="str">
            <v>SI244</v>
          </cell>
          <cell r="B206" t="str">
            <v>Tata Kelola Teknologi Informasi</v>
          </cell>
          <cell r="C206">
            <v>3</v>
          </cell>
          <cell r="D206">
            <v>6</v>
          </cell>
        </row>
        <row r="207">
          <cell r="A207" t="str">
            <v>SI245</v>
          </cell>
          <cell r="B207" t="str">
            <v>IT Privacy, Security and Risk Management</v>
          </cell>
          <cell r="C207">
            <v>3</v>
          </cell>
          <cell r="D207">
            <v>6</v>
          </cell>
        </row>
        <row r="208">
          <cell r="A208" t="str">
            <v>SI246</v>
          </cell>
          <cell r="B208" t="str">
            <v>Digital Marketing</v>
          </cell>
          <cell r="C208">
            <v>3</v>
          </cell>
          <cell r="D208">
            <v>6</v>
          </cell>
        </row>
        <row r="209">
          <cell r="A209" t="str">
            <v>SI247</v>
          </cell>
          <cell r="B209" t="str">
            <v>E-Business Application Development</v>
          </cell>
          <cell r="C209">
            <v>3</v>
          </cell>
          <cell r="D209">
            <v>6</v>
          </cell>
        </row>
        <row r="210">
          <cell r="A210" t="str">
            <v>SI248</v>
          </cell>
          <cell r="B210" t="str">
            <v>Sistem Penunjang Keputusan</v>
          </cell>
          <cell r="C210">
            <v>3</v>
          </cell>
          <cell r="D210">
            <v>7</v>
          </cell>
        </row>
        <row r="211">
          <cell r="A211" t="str">
            <v>ST001</v>
          </cell>
          <cell r="B211" t="str">
            <v>Pendidikan Pancasila</v>
          </cell>
          <cell r="C211">
            <v>2</v>
          </cell>
          <cell r="D211">
            <v>1</v>
          </cell>
        </row>
        <row r="212">
          <cell r="A212" t="str">
            <v>ST002</v>
          </cell>
          <cell r="B212" t="str">
            <v>Pendidikan Kewarganegaraan</v>
          </cell>
          <cell r="C212">
            <v>2</v>
          </cell>
          <cell r="D212">
            <v>1</v>
          </cell>
        </row>
        <row r="213">
          <cell r="A213" t="str">
            <v>ST003</v>
          </cell>
          <cell r="B213" t="str">
            <v>Pendidikan Agama</v>
          </cell>
          <cell r="C213">
            <v>2</v>
          </cell>
          <cell r="D213">
            <v>1</v>
          </cell>
        </row>
        <row r="214">
          <cell r="A214" t="str">
            <v>ST004</v>
          </cell>
          <cell r="B214" t="str">
            <v>Etika Profesi</v>
          </cell>
          <cell r="C214">
            <v>2</v>
          </cell>
          <cell r="D214">
            <v>1</v>
          </cell>
        </row>
        <row r="215">
          <cell r="A215" t="str">
            <v>ST005</v>
          </cell>
          <cell r="B215" t="str">
            <v>Matematika Bisnis</v>
          </cell>
          <cell r="C215">
            <v>2</v>
          </cell>
          <cell r="D215">
            <v>1</v>
          </cell>
        </row>
        <row r="216">
          <cell r="A216" t="str">
            <v>ST006</v>
          </cell>
          <cell r="B216" t="str">
            <v>Algoritma dan Pemrograman</v>
          </cell>
          <cell r="C216">
            <v>4</v>
          </cell>
          <cell r="D216">
            <v>1</v>
          </cell>
        </row>
        <row r="217">
          <cell r="A217" t="str">
            <v>ST007</v>
          </cell>
          <cell r="B217" t="str">
            <v>Pemrograman Komputer I</v>
          </cell>
          <cell r="C217">
            <v>2</v>
          </cell>
          <cell r="D217">
            <v>1</v>
          </cell>
        </row>
        <row r="218">
          <cell r="A218" t="str">
            <v>ST008</v>
          </cell>
          <cell r="B218" t="str">
            <v>Bahasa Inggris 1</v>
          </cell>
          <cell r="C218">
            <v>2</v>
          </cell>
          <cell r="D218">
            <v>1</v>
          </cell>
        </row>
        <row r="219">
          <cell r="A219" t="str">
            <v>ST009</v>
          </cell>
          <cell r="B219" t="str">
            <v>Elektronika Dasar</v>
          </cell>
          <cell r="C219">
            <v>2</v>
          </cell>
          <cell r="D219">
            <v>1</v>
          </cell>
        </row>
        <row r="220">
          <cell r="A220" t="str">
            <v>ST010</v>
          </cell>
          <cell r="B220" t="str">
            <v>Pengantar Teknologi Informasi</v>
          </cell>
          <cell r="C220">
            <v>2</v>
          </cell>
          <cell r="D220">
            <v>1</v>
          </cell>
        </row>
        <row r="221">
          <cell r="A221" t="str">
            <v>ST011</v>
          </cell>
          <cell r="B221" t="str">
            <v>Pengantar Manajemen</v>
          </cell>
          <cell r="C221">
            <v>2</v>
          </cell>
          <cell r="D221">
            <v>1</v>
          </cell>
        </row>
        <row r="222">
          <cell r="A222" t="str">
            <v>ST012</v>
          </cell>
          <cell r="B222" t="str">
            <v>Konsep Sistem Informasi</v>
          </cell>
          <cell r="C222">
            <v>2</v>
          </cell>
          <cell r="D222">
            <v>1</v>
          </cell>
        </row>
        <row r="223">
          <cell r="A223" t="str">
            <v>ST013</v>
          </cell>
          <cell r="B223" t="str">
            <v>Lingkungan Bisnis</v>
          </cell>
          <cell r="C223">
            <v>2</v>
          </cell>
          <cell r="D223">
            <v>2</v>
          </cell>
        </row>
        <row r="224">
          <cell r="A224" t="str">
            <v>ST014</v>
          </cell>
          <cell r="B224" t="str">
            <v>Komunikasi Data</v>
          </cell>
          <cell r="C224">
            <v>4</v>
          </cell>
          <cell r="D224">
            <v>2</v>
          </cell>
        </row>
        <row r="225">
          <cell r="A225" t="str">
            <v>ST015</v>
          </cell>
          <cell r="B225" t="str">
            <v>Struktur Data</v>
          </cell>
          <cell r="C225">
            <v>4</v>
          </cell>
          <cell r="D225">
            <v>2</v>
          </cell>
        </row>
        <row r="226">
          <cell r="A226" t="str">
            <v>ST016</v>
          </cell>
          <cell r="B226" t="str">
            <v>Bahasa Inggris II</v>
          </cell>
          <cell r="C226">
            <v>2</v>
          </cell>
          <cell r="D226">
            <v>2</v>
          </cell>
        </row>
        <row r="227">
          <cell r="A227" t="str">
            <v>ST017</v>
          </cell>
          <cell r="B227" t="str">
            <v>Teknik Digital</v>
          </cell>
          <cell r="C227">
            <v>2</v>
          </cell>
          <cell r="D227">
            <v>2</v>
          </cell>
        </row>
        <row r="228">
          <cell r="A228" t="str">
            <v>ST018</v>
          </cell>
          <cell r="B228" t="str">
            <v>Organisasi dan Arsitektur Komputer</v>
          </cell>
          <cell r="C228">
            <v>2</v>
          </cell>
          <cell r="D228">
            <v>2</v>
          </cell>
        </row>
        <row r="229">
          <cell r="A229" t="str">
            <v>ST019</v>
          </cell>
          <cell r="B229" t="str">
            <v>Sistem Operasi</v>
          </cell>
          <cell r="C229">
            <v>4</v>
          </cell>
          <cell r="D229">
            <v>2</v>
          </cell>
        </row>
        <row r="230">
          <cell r="A230" t="str">
            <v>ST020</v>
          </cell>
          <cell r="B230" t="str">
            <v>Statistik Dasar</v>
          </cell>
          <cell r="C230">
            <v>4</v>
          </cell>
          <cell r="D230">
            <v>2</v>
          </cell>
        </row>
        <row r="231">
          <cell r="A231" t="str">
            <v>ST021</v>
          </cell>
          <cell r="B231" t="str">
            <v>Pemrograman Visual</v>
          </cell>
          <cell r="C231">
            <v>2</v>
          </cell>
          <cell r="D231">
            <v>3</v>
          </cell>
        </row>
        <row r="232">
          <cell r="A232" t="str">
            <v>ST022</v>
          </cell>
          <cell r="B232" t="str">
            <v>Pengolahan Basis Data</v>
          </cell>
          <cell r="C232">
            <v>4</v>
          </cell>
          <cell r="D232">
            <v>3</v>
          </cell>
        </row>
        <row r="233">
          <cell r="A233" t="str">
            <v>ST023</v>
          </cell>
          <cell r="B233" t="str">
            <v>Matematika Diskret</v>
          </cell>
          <cell r="C233">
            <v>2</v>
          </cell>
          <cell r="D233">
            <v>3</v>
          </cell>
        </row>
        <row r="234">
          <cell r="A234" t="str">
            <v>ST024</v>
          </cell>
          <cell r="B234" t="str">
            <v>Bahasa Inggris III</v>
          </cell>
          <cell r="C234">
            <v>2</v>
          </cell>
          <cell r="D234">
            <v>3</v>
          </cell>
        </row>
        <row r="235">
          <cell r="A235" t="str">
            <v>ST025</v>
          </cell>
          <cell r="B235" t="str">
            <v>Mikroprosesor</v>
          </cell>
          <cell r="C235">
            <v>2</v>
          </cell>
          <cell r="D235">
            <v>3</v>
          </cell>
        </row>
        <row r="236">
          <cell r="A236" t="str">
            <v>ST026</v>
          </cell>
          <cell r="B236" t="str">
            <v>Praktikum Hardware/Software</v>
          </cell>
          <cell r="C236">
            <v>2</v>
          </cell>
          <cell r="D236">
            <v>3</v>
          </cell>
        </row>
        <row r="237">
          <cell r="A237" t="str">
            <v>ST027</v>
          </cell>
          <cell r="B237" t="str">
            <v>Praktikum Elektronika Digital</v>
          </cell>
          <cell r="C237">
            <v>2</v>
          </cell>
          <cell r="D237">
            <v>4</v>
          </cell>
        </row>
        <row r="238">
          <cell r="A238" t="str">
            <v>ST028</v>
          </cell>
          <cell r="B238" t="str">
            <v>Jaringan Komputer I</v>
          </cell>
          <cell r="C238">
            <v>2</v>
          </cell>
          <cell r="D238">
            <v>3</v>
          </cell>
        </row>
        <row r="239">
          <cell r="A239" t="str">
            <v>ST029</v>
          </cell>
          <cell r="B239" t="str">
            <v>Komputer Grafis</v>
          </cell>
          <cell r="C239">
            <v>2</v>
          </cell>
          <cell r="D239">
            <v>3</v>
          </cell>
        </row>
        <row r="240">
          <cell r="A240" t="str">
            <v>ST030</v>
          </cell>
          <cell r="B240" t="str">
            <v>Pemrograman Komputer II</v>
          </cell>
          <cell r="C240">
            <v>4</v>
          </cell>
          <cell r="D240">
            <v>4</v>
          </cell>
        </row>
        <row r="241">
          <cell r="A241" t="str">
            <v>ST031</v>
          </cell>
          <cell r="B241" t="str">
            <v>Kepemimpinan</v>
          </cell>
          <cell r="C241">
            <v>2</v>
          </cell>
          <cell r="D241">
            <v>3</v>
          </cell>
        </row>
        <row r="242">
          <cell r="A242" t="str">
            <v>ST032</v>
          </cell>
          <cell r="B242" t="str">
            <v>Metodologi Penelitian</v>
          </cell>
          <cell r="C242">
            <v>2</v>
          </cell>
          <cell r="D242">
            <v>6</v>
          </cell>
        </row>
        <row r="243">
          <cell r="A243" t="str">
            <v>ST033</v>
          </cell>
          <cell r="B243" t="str">
            <v>Manajemen Sains</v>
          </cell>
          <cell r="C243">
            <v>4</v>
          </cell>
          <cell r="D243">
            <v>4</v>
          </cell>
        </row>
        <row r="244">
          <cell r="A244" t="str">
            <v>ST034</v>
          </cell>
          <cell r="B244" t="str">
            <v>Pemrograman Basis Data</v>
          </cell>
          <cell r="C244">
            <v>4</v>
          </cell>
          <cell r="D244">
            <v>4</v>
          </cell>
        </row>
        <row r="245">
          <cell r="A245" t="str">
            <v>ST035</v>
          </cell>
          <cell r="B245" t="str">
            <v>Sistem Informasi Manajemen</v>
          </cell>
          <cell r="C245">
            <v>2</v>
          </cell>
          <cell r="D245">
            <v>4</v>
          </cell>
        </row>
        <row r="246">
          <cell r="A246" t="str">
            <v>ST036</v>
          </cell>
          <cell r="B246" t="str">
            <v>Praktikum Mikroprosessor</v>
          </cell>
          <cell r="C246">
            <v>2</v>
          </cell>
          <cell r="D246">
            <v>5</v>
          </cell>
        </row>
        <row r="247">
          <cell r="A247" t="str">
            <v>ST037</v>
          </cell>
          <cell r="B247" t="str">
            <v>Jaringan Komputer II</v>
          </cell>
          <cell r="C247">
            <v>2</v>
          </cell>
          <cell r="D247">
            <v>4</v>
          </cell>
        </row>
        <row r="248">
          <cell r="A248" t="str">
            <v>ST038</v>
          </cell>
          <cell r="B248" t="str">
            <v>Multimedia</v>
          </cell>
          <cell r="C248">
            <v>2</v>
          </cell>
          <cell r="D248">
            <v>4</v>
          </cell>
        </row>
        <row r="249">
          <cell r="A249" t="str">
            <v>ST039</v>
          </cell>
          <cell r="B249" t="str">
            <v>Pemrograman Web</v>
          </cell>
          <cell r="C249">
            <v>4</v>
          </cell>
          <cell r="D249">
            <v>5</v>
          </cell>
        </row>
        <row r="250">
          <cell r="A250" t="str">
            <v>ST040</v>
          </cell>
          <cell r="B250" t="str">
            <v>Analisis Desain Sistem Informasi</v>
          </cell>
          <cell r="C250">
            <v>2</v>
          </cell>
          <cell r="D250">
            <v>5</v>
          </cell>
        </row>
        <row r="251">
          <cell r="A251" t="str">
            <v>ST041</v>
          </cell>
          <cell r="B251" t="str">
            <v>Pemrograman Berbasis Client/Server</v>
          </cell>
          <cell r="C251">
            <v>2</v>
          </cell>
          <cell r="D251">
            <v>5</v>
          </cell>
        </row>
        <row r="252">
          <cell r="A252" t="str">
            <v>ST042</v>
          </cell>
          <cell r="B252" t="str">
            <v>Aljabar Linear dan Matriks</v>
          </cell>
          <cell r="C252">
            <v>2</v>
          </cell>
          <cell r="D252">
            <v>4</v>
          </cell>
        </row>
        <row r="253">
          <cell r="A253" t="str">
            <v>ST043</v>
          </cell>
          <cell r="B253" t="str">
            <v>Sistem Berkas</v>
          </cell>
          <cell r="C253">
            <v>2</v>
          </cell>
          <cell r="D253">
            <v>6</v>
          </cell>
        </row>
        <row r="254">
          <cell r="A254" t="str">
            <v>ST044</v>
          </cell>
          <cell r="B254" t="str">
            <v>Metode Numerik</v>
          </cell>
          <cell r="C254">
            <v>4</v>
          </cell>
          <cell r="D254">
            <v>6</v>
          </cell>
        </row>
        <row r="255">
          <cell r="A255" t="str">
            <v>ST045</v>
          </cell>
          <cell r="B255" t="str">
            <v>Kecerdasan Buatan</v>
          </cell>
          <cell r="C255">
            <v>4</v>
          </cell>
          <cell r="D255">
            <v>6</v>
          </cell>
        </row>
        <row r="256">
          <cell r="A256" t="str">
            <v>ST046</v>
          </cell>
          <cell r="B256" t="str">
            <v>Interaksi Manusia dan Komputer</v>
          </cell>
          <cell r="C256">
            <v>2</v>
          </cell>
          <cell r="D256">
            <v>6</v>
          </cell>
        </row>
        <row r="257">
          <cell r="A257" t="str">
            <v>ST047</v>
          </cell>
          <cell r="B257" t="str">
            <v>Keamanan Jaringan</v>
          </cell>
          <cell r="C257">
            <v>4</v>
          </cell>
          <cell r="D257">
            <v>6</v>
          </cell>
        </row>
        <row r="258">
          <cell r="A258" t="str">
            <v>ST048</v>
          </cell>
          <cell r="B258" t="str">
            <v>Technopreneur</v>
          </cell>
          <cell r="C258">
            <v>2</v>
          </cell>
          <cell r="D258">
            <v>2</v>
          </cell>
        </row>
        <row r="259">
          <cell r="A259" t="str">
            <v>ST049</v>
          </cell>
          <cell r="B259" t="str">
            <v>Akuntansi</v>
          </cell>
          <cell r="C259">
            <v>2</v>
          </cell>
          <cell r="D259">
            <v>4</v>
          </cell>
        </row>
        <row r="260">
          <cell r="A260" t="str">
            <v>ST050</v>
          </cell>
          <cell r="B260" t="str">
            <v>Manajemen Strategik</v>
          </cell>
          <cell r="C260">
            <v>2</v>
          </cell>
          <cell r="D260">
            <v>7</v>
          </cell>
        </row>
        <row r="261">
          <cell r="A261" t="str">
            <v>ST051</v>
          </cell>
          <cell r="B261" t="str">
            <v>Teori Bahasa &amp; Otomata</v>
          </cell>
          <cell r="C261">
            <v>4</v>
          </cell>
          <cell r="D261">
            <v>7</v>
          </cell>
        </row>
        <row r="262">
          <cell r="A262" t="str">
            <v>ST052</v>
          </cell>
          <cell r="B262" t="str">
            <v>Tugas Praktek</v>
          </cell>
          <cell r="C262">
            <v>2</v>
          </cell>
          <cell r="D262">
            <v>7</v>
          </cell>
        </row>
        <row r="263">
          <cell r="A263" t="str">
            <v>ST053</v>
          </cell>
          <cell r="B263" t="str">
            <v xml:space="preserve">Skripsi </v>
          </cell>
          <cell r="C263">
            <v>6</v>
          </cell>
          <cell r="D263">
            <v>7</v>
          </cell>
        </row>
        <row r="264">
          <cell r="A264" t="str">
            <v>ST054</v>
          </cell>
          <cell r="B264" t="str">
            <v>Bahasa Inggris IV</v>
          </cell>
          <cell r="C264">
            <v>2</v>
          </cell>
          <cell r="D264">
            <v>6</v>
          </cell>
        </row>
        <row r="265">
          <cell r="A265" t="str">
            <v>ST055</v>
          </cell>
          <cell r="B265" t="str">
            <v>Tugas Pemrograman Visual</v>
          </cell>
          <cell r="C265">
            <v>2</v>
          </cell>
          <cell r="D265">
            <v>3</v>
          </cell>
        </row>
        <row r="266">
          <cell r="A266" t="str">
            <v>ST056</v>
          </cell>
          <cell r="B266" t="str">
            <v>Kewiraan</v>
          </cell>
          <cell r="C266">
            <v>2</v>
          </cell>
          <cell r="D266">
            <v>6</v>
          </cell>
        </row>
        <row r="267">
          <cell r="A267" t="str">
            <v>ST057</v>
          </cell>
          <cell r="B267" t="str">
            <v>E-Commerce</v>
          </cell>
          <cell r="C267">
            <v>2</v>
          </cell>
          <cell r="D267">
            <v>4</v>
          </cell>
        </row>
        <row r="268">
          <cell r="A268" t="str">
            <v>ST059</v>
          </cell>
          <cell r="B268" t="str">
            <v>Pemrograman Web Lanjut</v>
          </cell>
          <cell r="C268">
            <v>4</v>
          </cell>
          <cell r="D268">
            <v>6</v>
          </cell>
        </row>
        <row r="269">
          <cell r="A269" t="str">
            <v>ST060</v>
          </cell>
          <cell r="B269" t="str">
            <v>Multimedia lanjut</v>
          </cell>
          <cell r="C269">
            <v>4</v>
          </cell>
          <cell r="D269">
            <v>5</v>
          </cell>
        </row>
        <row r="270">
          <cell r="A270" t="str">
            <v>ST061</v>
          </cell>
          <cell r="B270" t="str">
            <v>Perancangan Film Kartun</v>
          </cell>
          <cell r="C270">
            <v>4</v>
          </cell>
          <cell r="D270">
            <v>6</v>
          </cell>
        </row>
        <row r="271">
          <cell r="A271" t="str">
            <v>TI001</v>
          </cell>
          <cell r="B271" t="str">
            <v>Pendidikan Pancasila dan Kewarganegaraan</v>
          </cell>
          <cell r="C271">
            <v>3</v>
          </cell>
          <cell r="D271">
            <v>1</v>
          </cell>
        </row>
        <row r="272">
          <cell r="A272" t="str">
            <v>TI002</v>
          </cell>
          <cell r="B272" t="str">
            <v>Pendidikan Agama</v>
          </cell>
          <cell r="C272">
            <v>2</v>
          </cell>
          <cell r="D272">
            <v>1</v>
          </cell>
        </row>
        <row r="273">
          <cell r="A273" t="str">
            <v>TI003</v>
          </cell>
          <cell r="B273" t="str">
            <v>Kepribadian Managerial</v>
          </cell>
          <cell r="C273">
            <v>2</v>
          </cell>
          <cell r="D273">
            <v>1</v>
          </cell>
        </row>
        <row r="274">
          <cell r="A274" t="str">
            <v>TI004</v>
          </cell>
          <cell r="B274" t="str">
            <v>Pengenalan Hardware Software</v>
          </cell>
          <cell r="C274">
            <v>3</v>
          </cell>
          <cell r="D274">
            <v>1</v>
          </cell>
        </row>
        <row r="275">
          <cell r="A275" t="str">
            <v>TI005</v>
          </cell>
          <cell r="B275" t="str">
            <v>Pemrograman Web</v>
          </cell>
          <cell r="C275">
            <v>3</v>
          </cell>
          <cell r="D275">
            <v>1</v>
          </cell>
        </row>
        <row r="276">
          <cell r="A276" t="str">
            <v>TI006</v>
          </cell>
          <cell r="B276" t="str">
            <v>Algoritma dan Struktur Data</v>
          </cell>
          <cell r="C276">
            <v>4</v>
          </cell>
          <cell r="D276">
            <v>1</v>
          </cell>
        </row>
        <row r="277">
          <cell r="A277" t="str">
            <v>TI007</v>
          </cell>
          <cell r="B277" t="str">
            <v>Sistem Operasi</v>
          </cell>
          <cell r="C277">
            <v>3</v>
          </cell>
          <cell r="D277">
            <v>1</v>
          </cell>
        </row>
        <row r="278">
          <cell r="A278" t="str">
            <v>TI008</v>
          </cell>
          <cell r="B278" t="str">
            <v>Sistem Basisdata</v>
          </cell>
          <cell r="C278">
            <v>4</v>
          </cell>
          <cell r="D278">
            <v>1</v>
          </cell>
        </row>
        <row r="279">
          <cell r="A279" t="str">
            <v>TI009</v>
          </cell>
          <cell r="B279" t="str">
            <v>Pemrograman Berorientasi Objek</v>
          </cell>
          <cell r="C279">
            <v>4</v>
          </cell>
          <cell r="D279">
            <v>2</v>
          </cell>
        </row>
        <row r="280">
          <cell r="A280" t="str">
            <v>TI010</v>
          </cell>
          <cell r="B280" t="str">
            <v>Pembelajaran Mesin</v>
          </cell>
          <cell r="C280">
            <v>4</v>
          </cell>
          <cell r="D280">
            <v>3</v>
          </cell>
        </row>
        <row r="281">
          <cell r="A281" t="str">
            <v>TI011</v>
          </cell>
          <cell r="B281" t="str">
            <v>Bahasa Assembly</v>
          </cell>
          <cell r="C281">
            <v>3</v>
          </cell>
          <cell r="D281">
            <v>2</v>
          </cell>
        </row>
        <row r="282">
          <cell r="A282" t="str">
            <v>TI012</v>
          </cell>
          <cell r="B282" t="str">
            <v>Logika Digital Dan Sistem Digital</v>
          </cell>
          <cell r="C282">
            <v>3</v>
          </cell>
          <cell r="D282">
            <v>2</v>
          </cell>
        </row>
        <row r="283">
          <cell r="A283" t="str">
            <v>TI013</v>
          </cell>
          <cell r="B283" t="str">
            <v>Jaringan Komputer</v>
          </cell>
          <cell r="C283">
            <v>3</v>
          </cell>
          <cell r="D283">
            <v>2</v>
          </cell>
        </row>
        <row r="284">
          <cell r="A284" t="str">
            <v>TI014</v>
          </cell>
          <cell r="B284" t="str">
            <v>Struktur Data</v>
          </cell>
          <cell r="C284">
            <v>3</v>
          </cell>
          <cell r="D284">
            <v>2</v>
          </cell>
        </row>
        <row r="285">
          <cell r="A285" t="str">
            <v>TI015</v>
          </cell>
          <cell r="B285" t="str">
            <v>Struktur Diskret</v>
          </cell>
          <cell r="C285">
            <v>4</v>
          </cell>
          <cell r="D285">
            <v>2</v>
          </cell>
        </row>
        <row r="286">
          <cell r="A286" t="str">
            <v>TI016</v>
          </cell>
          <cell r="B286" t="str">
            <v>Statistik Probabilitas</v>
          </cell>
          <cell r="C286">
            <v>3</v>
          </cell>
          <cell r="D286">
            <v>2</v>
          </cell>
        </row>
        <row r="287">
          <cell r="A287" t="str">
            <v>TI017</v>
          </cell>
          <cell r="B287" t="str">
            <v>Grafika Komputer</v>
          </cell>
          <cell r="C287">
            <v>3</v>
          </cell>
          <cell r="D287">
            <v>3</v>
          </cell>
        </row>
        <row r="288">
          <cell r="A288" t="str">
            <v>TI018</v>
          </cell>
          <cell r="B288" t="str">
            <v>Ilmu Komputasi</v>
          </cell>
          <cell r="C288">
            <v>4</v>
          </cell>
          <cell r="D288">
            <v>3</v>
          </cell>
        </row>
        <row r="289">
          <cell r="A289" t="str">
            <v>TI019</v>
          </cell>
          <cell r="B289" t="str">
            <v>Pemrograman.Net</v>
          </cell>
          <cell r="C289">
            <v>3</v>
          </cell>
          <cell r="D289">
            <v>3</v>
          </cell>
        </row>
        <row r="290">
          <cell r="A290" t="str">
            <v>TI020</v>
          </cell>
          <cell r="B290" t="str">
            <v>Mikroprosesor</v>
          </cell>
          <cell r="C290">
            <v>3</v>
          </cell>
          <cell r="D290">
            <v>3</v>
          </cell>
        </row>
        <row r="291">
          <cell r="A291" t="str">
            <v>TI021</v>
          </cell>
          <cell r="B291" t="str">
            <v>Keamanan Jaringan</v>
          </cell>
          <cell r="C291">
            <v>2</v>
          </cell>
          <cell r="D291">
            <v>3</v>
          </cell>
        </row>
        <row r="292">
          <cell r="A292" t="str">
            <v>TI022</v>
          </cell>
          <cell r="B292" t="str">
            <v>Kepemimpinan</v>
          </cell>
          <cell r="C292">
            <v>2</v>
          </cell>
          <cell r="D292">
            <v>3</v>
          </cell>
        </row>
        <row r="293">
          <cell r="A293" t="str">
            <v>TI023</v>
          </cell>
          <cell r="B293" t="str">
            <v>Bahasa Inggris I</v>
          </cell>
          <cell r="C293">
            <v>2</v>
          </cell>
          <cell r="D293">
            <v>3</v>
          </cell>
        </row>
        <row r="294">
          <cell r="A294" t="str">
            <v>TI024</v>
          </cell>
          <cell r="B294" t="str">
            <v>Representasi dan Penalaran</v>
          </cell>
          <cell r="C294">
            <v>3</v>
          </cell>
          <cell r="D294">
            <v>4</v>
          </cell>
        </row>
        <row r="295">
          <cell r="A295" t="str">
            <v>TI025</v>
          </cell>
          <cell r="B295" t="str">
            <v>Kriptografi</v>
          </cell>
          <cell r="C295">
            <v>2</v>
          </cell>
          <cell r="D295">
            <v>4</v>
          </cell>
        </row>
        <row r="296">
          <cell r="A296" t="str">
            <v>TI026</v>
          </cell>
          <cell r="B296" t="str">
            <v>Sistem Terdistribusi</v>
          </cell>
          <cell r="C296">
            <v>3</v>
          </cell>
          <cell r="D296">
            <v>4</v>
          </cell>
        </row>
        <row r="297">
          <cell r="A297" t="str">
            <v>TI027</v>
          </cell>
          <cell r="B297" t="str">
            <v>Rekayasa Perangkat Lunak</v>
          </cell>
          <cell r="C297">
            <v>2</v>
          </cell>
          <cell r="D297">
            <v>4</v>
          </cell>
        </row>
        <row r="298">
          <cell r="A298" t="str">
            <v>TI028</v>
          </cell>
          <cell r="B298" t="str">
            <v>Bahasa Inggris II</v>
          </cell>
          <cell r="C298">
            <v>2</v>
          </cell>
          <cell r="D298">
            <v>4</v>
          </cell>
        </row>
        <row r="299">
          <cell r="A299" t="str">
            <v>TI029</v>
          </cell>
          <cell r="B299" t="str">
            <v>Pemrograman Logik dan Semantik</v>
          </cell>
          <cell r="C299">
            <v>3</v>
          </cell>
          <cell r="D299">
            <v>4</v>
          </cell>
        </row>
        <row r="300">
          <cell r="A300" t="str">
            <v>TI030</v>
          </cell>
          <cell r="B300" t="str">
            <v>Multimedia</v>
          </cell>
          <cell r="C300">
            <v>3</v>
          </cell>
          <cell r="D300">
            <v>4</v>
          </cell>
        </row>
        <row r="301">
          <cell r="A301" t="str">
            <v>TI031</v>
          </cell>
          <cell r="B301" t="str">
            <v>Interaksi Manusia dan Komputer</v>
          </cell>
          <cell r="C301">
            <v>2</v>
          </cell>
          <cell r="D301">
            <v>5</v>
          </cell>
        </row>
        <row r="302">
          <cell r="A302" t="str">
            <v>TI032</v>
          </cell>
          <cell r="B302" t="str">
            <v>Pengolahan Citra Digital</v>
          </cell>
          <cell r="C302">
            <v>3</v>
          </cell>
          <cell r="D302">
            <v>5</v>
          </cell>
        </row>
        <row r="303">
          <cell r="A303" t="str">
            <v>TI033</v>
          </cell>
          <cell r="B303" t="str">
            <v>Metode Pengembangan Perangkat Lunak</v>
          </cell>
          <cell r="C303">
            <v>3</v>
          </cell>
          <cell r="D303">
            <v>5</v>
          </cell>
        </row>
        <row r="304">
          <cell r="A304" t="str">
            <v>TI034</v>
          </cell>
          <cell r="B304" t="str">
            <v>Pengantar Manajemen</v>
          </cell>
          <cell r="C304">
            <v>2</v>
          </cell>
          <cell r="D304">
            <v>5</v>
          </cell>
        </row>
        <row r="305">
          <cell r="A305" t="str">
            <v>TI035</v>
          </cell>
          <cell r="B305" t="str">
            <v>Data Mining</v>
          </cell>
          <cell r="C305">
            <v>3</v>
          </cell>
          <cell r="D305">
            <v>5</v>
          </cell>
        </row>
        <row r="306">
          <cell r="A306" t="str">
            <v>TI036</v>
          </cell>
          <cell r="B306" t="str">
            <v>Arsitektur Keamanan &amp; Sistem Administrator</v>
          </cell>
          <cell r="C306">
            <v>3</v>
          </cell>
          <cell r="D306">
            <v>5</v>
          </cell>
        </row>
        <row r="307">
          <cell r="A307" t="str">
            <v>TI037</v>
          </cell>
          <cell r="B307" t="str">
            <v>Teori Graf dan Otomata</v>
          </cell>
          <cell r="C307">
            <v>3</v>
          </cell>
          <cell r="D307">
            <v>6</v>
          </cell>
        </row>
        <row r="308">
          <cell r="A308" t="str">
            <v>TI038</v>
          </cell>
          <cell r="B308" t="str">
            <v>Metodologi Penelitian</v>
          </cell>
          <cell r="C308">
            <v>3</v>
          </cell>
          <cell r="D308">
            <v>6</v>
          </cell>
        </row>
        <row r="309">
          <cell r="A309" t="str">
            <v>TI039</v>
          </cell>
          <cell r="B309" t="str">
            <v>Bahasa Indonesia</v>
          </cell>
          <cell r="C309">
            <v>2</v>
          </cell>
          <cell r="D309">
            <v>6</v>
          </cell>
        </row>
        <row r="310">
          <cell r="A310" t="str">
            <v>TI040</v>
          </cell>
          <cell r="B310" t="str">
            <v>Temu Balik Informasi</v>
          </cell>
          <cell r="C310">
            <v>3</v>
          </cell>
          <cell r="D310">
            <v>6</v>
          </cell>
        </row>
        <row r="311">
          <cell r="A311" t="str">
            <v>TI041</v>
          </cell>
          <cell r="B311" t="str">
            <v>Tugas Praktek</v>
          </cell>
          <cell r="C311">
            <v>3</v>
          </cell>
          <cell r="D311">
            <v>7</v>
          </cell>
        </row>
        <row r="312">
          <cell r="A312" t="str">
            <v>TI042</v>
          </cell>
          <cell r="B312" t="str">
            <v>Sistem Informasi Manajemen</v>
          </cell>
          <cell r="C312">
            <v>2</v>
          </cell>
          <cell r="D312">
            <v>6</v>
          </cell>
        </row>
        <row r="313">
          <cell r="A313" t="str">
            <v>TI043</v>
          </cell>
          <cell r="B313" t="str">
            <v>Isu Sosial dan Etika Profesi</v>
          </cell>
          <cell r="C313">
            <v>2</v>
          </cell>
          <cell r="D313">
            <v>7</v>
          </cell>
        </row>
        <row r="314">
          <cell r="A314" t="str">
            <v>TI044</v>
          </cell>
          <cell r="B314" t="str">
            <v>Technopreneur</v>
          </cell>
          <cell r="C314">
            <v>2</v>
          </cell>
          <cell r="D314">
            <v>7</v>
          </cell>
        </row>
        <row r="315">
          <cell r="A315" t="str">
            <v>TI045</v>
          </cell>
          <cell r="B315" t="str">
            <v>Audit Tata Kelola IT</v>
          </cell>
          <cell r="C315">
            <v>2</v>
          </cell>
          <cell r="D315">
            <v>7</v>
          </cell>
        </row>
        <row r="316">
          <cell r="A316" t="str">
            <v>TI046</v>
          </cell>
          <cell r="B316" t="str">
            <v>Digital Forensik</v>
          </cell>
          <cell r="C316">
            <v>2</v>
          </cell>
          <cell r="D316">
            <v>7</v>
          </cell>
        </row>
        <row r="317">
          <cell r="A317" t="str">
            <v>TI050</v>
          </cell>
          <cell r="B317" t="str">
            <v>Pemrograman Mobile</v>
          </cell>
          <cell r="C317">
            <v>4</v>
          </cell>
          <cell r="D317">
            <v>5</v>
          </cell>
        </row>
        <row r="318">
          <cell r="A318" t="str">
            <v>TI052</v>
          </cell>
          <cell r="B318" t="str">
            <v>Visualisasi 3D</v>
          </cell>
          <cell r="C318">
            <v>4</v>
          </cell>
          <cell r="D318">
            <v>5</v>
          </cell>
        </row>
        <row r="319">
          <cell r="A319" t="str">
            <v>TI053</v>
          </cell>
          <cell r="B319" t="str">
            <v>Pemrograman Game</v>
          </cell>
          <cell r="C319">
            <v>4</v>
          </cell>
          <cell r="D319">
            <v>6</v>
          </cell>
        </row>
        <row r="320">
          <cell r="A320" t="str">
            <v>TI055</v>
          </cell>
          <cell r="B320" t="str">
            <v>Animasi Komputer</v>
          </cell>
          <cell r="C320">
            <v>4</v>
          </cell>
          <cell r="D320">
            <v>6</v>
          </cell>
        </row>
        <row r="321">
          <cell r="A321" t="str">
            <v>TI056</v>
          </cell>
          <cell r="B321" t="str">
            <v>Skripsi</v>
          </cell>
          <cell r="C321">
            <v>6</v>
          </cell>
          <cell r="D321">
            <v>8</v>
          </cell>
        </row>
        <row r="322">
          <cell r="A322" t="str">
            <v>TIK047</v>
          </cell>
          <cell r="B322" t="str">
            <v>Pemrograman Framework Web</v>
          </cell>
          <cell r="C322">
            <v>4</v>
          </cell>
          <cell r="D322">
            <v>4</v>
          </cell>
        </row>
        <row r="323">
          <cell r="A323" t="str">
            <v>TIK048</v>
          </cell>
          <cell r="B323" t="str">
            <v>Pemrosesan Bahasa Alami</v>
          </cell>
          <cell r="C323">
            <v>4</v>
          </cell>
          <cell r="D323">
            <v>4</v>
          </cell>
        </row>
        <row r="324">
          <cell r="A324" t="str">
            <v>TIK049</v>
          </cell>
          <cell r="B324" t="str">
            <v>Visualisasi 2D</v>
          </cell>
          <cell r="C324">
            <v>4</v>
          </cell>
          <cell r="D324">
            <v>4</v>
          </cell>
        </row>
        <row r="325">
          <cell r="A325" t="str">
            <v>AP101</v>
          </cell>
          <cell r="B325" t="str">
            <v>Sikap Mental Amikom</v>
          </cell>
          <cell r="C325">
            <v>2</v>
          </cell>
          <cell r="D325">
            <v>1</v>
          </cell>
        </row>
        <row r="326">
          <cell r="A326" t="str">
            <v>AP102</v>
          </cell>
          <cell r="B326" t="str">
            <v>Pendidikan Agama</v>
          </cell>
          <cell r="C326">
            <v>2</v>
          </cell>
          <cell r="D326">
            <v>4</v>
          </cell>
        </row>
        <row r="327">
          <cell r="A327" t="str">
            <v>AP202</v>
          </cell>
          <cell r="B327" t="str">
            <v>Pendidikan Pancasila dan Kewarganegaraan</v>
          </cell>
          <cell r="C327">
            <v>3</v>
          </cell>
          <cell r="D327">
            <v>3</v>
          </cell>
        </row>
        <row r="328">
          <cell r="A328" t="str">
            <v>IF113</v>
          </cell>
          <cell r="B328" t="str">
            <v>Aljabar Linier</v>
          </cell>
          <cell r="C328">
            <v>3</v>
          </cell>
          <cell r="D328">
            <v>2</v>
          </cell>
        </row>
        <row r="329">
          <cell r="A329" t="str">
            <v>IF139</v>
          </cell>
          <cell r="B329" t="str">
            <v>Isu Sosial dan Etika Profesi</v>
          </cell>
          <cell r="C329">
            <v>2</v>
          </cell>
          <cell r="D329">
            <v>6</v>
          </cell>
        </row>
        <row r="330">
          <cell r="A330" t="str">
            <v>AP201</v>
          </cell>
          <cell r="B330" t="str">
            <v>Bahasa Indonesia</v>
          </cell>
          <cell r="C330">
            <v>3</v>
          </cell>
          <cell r="D330">
            <v>2</v>
          </cell>
        </row>
        <row r="331">
          <cell r="A331" t="str">
            <v>IF150</v>
          </cell>
          <cell r="B331" t="str">
            <v>Animasi Komputer</v>
          </cell>
          <cell r="C331">
            <v>4</v>
          </cell>
          <cell r="D331">
            <v>6</v>
          </cell>
        </row>
        <row r="332">
          <cell r="A332" t="str">
            <v>AP201</v>
          </cell>
          <cell r="B332" t="str">
            <v>Bahasa Indonesia</v>
          </cell>
          <cell r="C332">
            <v>3</v>
          </cell>
          <cell r="D332">
            <v>7</v>
          </cell>
        </row>
      </sheetData>
      <sheetData sheetId="3">
        <row r="2">
          <cell r="D2" t="str">
            <v>IF132</v>
          </cell>
        </row>
      </sheetData>
      <sheetData sheetId="4"/>
      <sheetData sheetId="5"/>
      <sheetData sheetId="6"/>
      <sheetData sheetId="7">
        <row r="4">
          <cell r="C4" t="str">
            <v>SI201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9"/>
  <sheetViews>
    <sheetView tabSelected="1" zoomScaleNormal="100" workbookViewId="0">
      <selection activeCell="I9" sqref="I9"/>
    </sheetView>
  </sheetViews>
  <sheetFormatPr defaultColWidth="18.7109375" defaultRowHeight="9.9499999999999993" customHeight="1" x14ac:dyDescent="0.2"/>
  <cols>
    <col min="1" max="1" width="9.85546875" style="40" customWidth="1"/>
    <col min="2" max="2" width="7" style="40" bestFit="1" customWidth="1"/>
    <col min="3" max="3" width="9.28515625" style="3" bestFit="1" customWidth="1"/>
    <col min="4" max="4" width="32" style="22" bestFit="1" customWidth="1"/>
    <col min="5" max="5" width="22.42578125" style="3" bestFit="1" customWidth="1"/>
    <col min="6" max="6" width="30.7109375" style="3" bestFit="1" customWidth="1"/>
    <col min="7" max="7" width="29.42578125" style="3" bestFit="1" customWidth="1"/>
    <col min="8" max="8" width="16.5703125" style="3" customWidth="1"/>
    <col min="9" max="16384" width="18.7109375" style="3"/>
  </cols>
  <sheetData>
    <row r="1" spans="1:8" s="1" customFormat="1" ht="18" customHeight="1" x14ac:dyDescent="0.25">
      <c r="A1" s="67" t="s">
        <v>19</v>
      </c>
      <c r="B1" s="67"/>
      <c r="C1" s="67"/>
      <c r="D1" s="67"/>
      <c r="E1" s="67"/>
      <c r="F1" s="67"/>
      <c r="G1" s="67"/>
      <c r="H1" s="67"/>
    </row>
    <row r="2" spans="1:8" s="1" customFormat="1" ht="15.75" customHeight="1" x14ac:dyDescent="0.25">
      <c r="A2" s="67" t="s">
        <v>36</v>
      </c>
      <c r="B2" s="67"/>
      <c r="C2" s="67"/>
      <c r="D2" s="67"/>
      <c r="E2" s="67"/>
      <c r="F2" s="67"/>
      <c r="G2" s="67"/>
      <c r="H2" s="67"/>
    </row>
    <row r="3" spans="1:8" s="1" customFormat="1" ht="9.9499999999999993" customHeight="1" x14ac:dyDescent="0.2">
      <c r="A3" s="2"/>
      <c r="B3" s="2"/>
      <c r="C3" s="2"/>
      <c r="D3" s="15"/>
      <c r="E3" s="2"/>
      <c r="F3" s="2"/>
      <c r="G3" s="2"/>
      <c r="H3" s="2"/>
    </row>
    <row r="4" spans="1:8" ht="12" customHeight="1" x14ac:dyDescent="0.2">
      <c r="A4" s="37" t="s">
        <v>20</v>
      </c>
      <c r="B4" s="37"/>
      <c r="C4" s="11"/>
      <c r="D4" s="16"/>
      <c r="E4" s="11"/>
      <c r="F4" s="11"/>
      <c r="G4" s="11"/>
      <c r="H4" s="11"/>
    </row>
    <row r="5" spans="1:8" s="4" customFormat="1" ht="12" customHeight="1" x14ac:dyDescent="0.2">
      <c r="A5" s="12" t="s">
        <v>14</v>
      </c>
      <c r="B5" s="12" t="s">
        <v>18</v>
      </c>
      <c r="C5" s="12" t="s">
        <v>13</v>
      </c>
      <c r="D5" s="17" t="s">
        <v>12</v>
      </c>
      <c r="E5" s="12" t="s">
        <v>11</v>
      </c>
      <c r="F5" s="12" t="s">
        <v>10</v>
      </c>
      <c r="G5" s="12" t="s">
        <v>9</v>
      </c>
      <c r="H5" s="12" t="s">
        <v>8</v>
      </c>
    </row>
    <row r="6" spans="1:8" s="4" customFormat="1" ht="12" customHeight="1" x14ac:dyDescent="0.2">
      <c r="A6" s="64" t="s">
        <v>37</v>
      </c>
      <c r="B6" s="38" t="s">
        <v>7</v>
      </c>
      <c r="C6" s="24"/>
      <c r="D6" s="24" t="s">
        <v>68</v>
      </c>
      <c r="E6" s="27" t="s">
        <v>67</v>
      </c>
      <c r="F6" s="24" t="s">
        <v>92</v>
      </c>
      <c r="G6" s="24" t="s">
        <v>87</v>
      </c>
      <c r="H6" s="6"/>
    </row>
    <row r="7" spans="1:8" s="4" customFormat="1" ht="12" customHeight="1" x14ac:dyDescent="0.2">
      <c r="A7" s="64"/>
      <c r="B7" s="38" t="s">
        <v>6</v>
      </c>
      <c r="C7" s="24"/>
      <c r="D7" s="24" t="s">
        <v>77</v>
      </c>
      <c r="E7" s="24" t="s">
        <v>143</v>
      </c>
      <c r="F7" s="24" t="s">
        <v>90</v>
      </c>
      <c r="G7" s="24" t="s">
        <v>91</v>
      </c>
      <c r="H7" s="5"/>
    </row>
    <row r="8" spans="1:8" s="4" customFormat="1" ht="12" customHeight="1" x14ac:dyDescent="0.2">
      <c r="A8" s="64"/>
      <c r="B8" s="38" t="s">
        <v>5</v>
      </c>
      <c r="C8" s="24"/>
      <c r="D8" s="24" t="s">
        <v>152</v>
      </c>
      <c r="E8" s="24" t="s">
        <v>93</v>
      </c>
      <c r="F8" s="26" t="s">
        <v>137</v>
      </c>
      <c r="G8" s="25" t="s">
        <v>158</v>
      </c>
      <c r="H8" s="5"/>
    </row>
    <row r="9" spans="1:8" s="4" customFormat="1" ht="12" customHeight="1" x14ac:dyDescent="0.2">
      <c r="A9" s="64"/>
      <c r="B9" s="38" t="s">
        <v>4</v>
      </c>
      <c r="C9" s="24"/>
      <c r="D9" s="24" t="s">
        <v>64</v>
      </c>
      <c r="E9" s="24" t="s">
        <v>133</v>
      </c>
      <c r="F9" s="25" t="s">
        <v>70</v>
      </c>
      <c r="G9" s="23" t="s">
        <v>76</v>
      </c>
      <c r="H9" s="5"/>
    </row>
    <row r="10" spans="1:8" s="4" customFormat="1" ht="12" customHeight="1" x14ac:dyDescent="0.2">
      <c r="A10" s="64"/>
      <c r="B10" s="38" t="s">
        <v>3</v>
      </c>
      <c r="C10" s="24"/>
      <c r="D10" s="25" t="s">
        <v>43</v>
      </c>
      <c r="E10" s="25" t="s">
        <v>136</v>
      </c>
      <c r="F10" s="33" t="s">
        <v>94</v>
      </c>
      <c r="G10" s="25" t="s">
        <v>59</v>
      </c>
      <c r="H10" s="24"/>
    </row>
    <row r="11" spans="1:8" s="4" customFormat="1" ht="12" customHeight="1" x14ac:dyDescent="0.2">
      <c r="A11" s="64"/>
      <c r="B11" s="38" t="s">
        <v>2</v>
      </c>
      <c r="C11" s="26"/>
      <c r="D11" s="24" t="s">
        <v>44</v>
      </c>
      <c r="E11" s="25" t="s">
        <v>161</v>
      </c>
      <c r="F11" s="25" t="s">
        <v>57</v>
      </c>
      <c r="G11" s="24" t="s">
        <v>52</v>
      </c>
      <c r="H11" s="5"/>
    </row>
    <row r="12" spans="1:8" s="4" customFormat="1" ht="12" customHeight="1" x14ac:dyDescent="0.2">
      <c r="A12" s="64"/>
      <c r="B12" s="38" t="s">
        <v>1</v>
      </c>
      <c r="C12" s="24"/>
      <c r="D12" s="25" t="s">
        <v>51</v>
      </c>
      <c r="E12" s="25" t="s">
        <v>95</v>
      </c>
      <c r="F12" s="24" t="s">
        <v>53</v>
      </c>
      <c r="G12" s="24" t="s">
        <v>147</v>
      </c>
      <c r="H12" s="5"/>
    </row>
    <row r="13" spans="1:8" s="4" customFormat="1" ht="12" customHeight="1" x14ac:dyDescent="0.2">
      <c r="A13" s="64"/>
      <c r="B13" s="38" t="s">
        <v>0</v>
      </c>
      <c r="C13" s="24"/>
      <c r="D13" s="23" t="s">
        <v>141</v>
      </c>
      <c r="E13" s="27" t="s">
        <v>47</v>
      </c>
      <c r="F13" s="24" t="s">
        <v>48</v>
      </c>
      <c r="G13" s="26" t="s">
        <v>66</v>
      </c>
      <c r="H13" s="5"/>
    </row>
    <row r="14" spans="1:8" s="4" customFormat="1" ht="12" customHeight="1" x14ac:dyDescent="0.2">
      <c r="A14" s="64"/>
      <c r="B14" s="38" t="s">
        <v>15</v>
      </c>
      <c r="C14" s="23"/>
      <c r="D14" s="24" t="s">
        <v>45</v>
      </c>
      <c r="E14" s="24" t="s">
        <v>46</v>
      </c>
      <c r="F14" s="25" t="s">
        <v>58</v>
      </c>
      <c r="G14" s="24" t="s">
        <v>71</v>
      </c>
      <c r="H14" s="5"/>
    </row>
    <row r="15" spans="1:8" s="4" customFormat="1" ht="12" customHeight="1" x14ac:dyDescent="0.2">
      <c r="A15" s="64"/>
      <c r="B15" s="38" t="s">
        <v>16</v>
      </c>
      <c r="C15" s="23"/>
      <c r="D15" s="27" t="s">
        <v>54</v>
      </c>
      <c r="E15" s="23" t="s">
        <v>55</v>
      </c>
      <c r="F15" s="24" t="s">
        <v>56</v>
      </c>
      <c r="G15" s="24" t="s">
        <v>79</v>
      </c>
      <c r="H15" s="5"/>
    </row>
    <row r="16" spans="1:8" s="4" customFormat="1" ht="12" customHeight="1" x14ac:dyDescent="0.2">
      <c r="A16" s="64"/>
      <c r="B16" s="38" t="s">
        <v>17</v>
      </c>
      <c r="C16" s="23"/>
      <c r="D16" s="25" t="s">
        <v>60</v>
      </c>
      <c r="E16" s="25" t="s">
        <v>61</v>
      </c>
      <c r="F16" s="25" t="s">
        <v>127</v>
      </c>
      <c r="G16" s="24" t="s">
        <v>134</v>
      </c>
      <c r="H16" s="5"/>
    </row>
    <row r="17" spans="1:8" s="4" customFormat="1" ht="12" customHeight="1" x14ac:dyDescent="0.2">
      <c r="A17" s="64"/>
      <c r="B17" s="38" t="s">
        <v>21</v>
      </c>
      <c r="C17" s="23"/>
      <c r="D17" s="23" t="s">
        <v>49</v>
      </c>
      <c r="E17" s="23" t="s">
        <v>50</v>
      </c>
      <c r="F17" s="24" t="s">
        <v>62</v>
      </c>
      <c r="G17" s="24" t="s">
        <v>86</v>
      </c>
      <c r="H17" s="5"/>
    </row>
    <row r="18" spans="1:8" s="4" customFormat="1" ht="12" customHeight="1" x14ac:dyDescent="0.2">
      <c r="A18" s="64"/>
      <c r="B18" s="38" t="s">
        <v>22</v>
      </c>
      <c r="C18" s="23"/>
      <c r="D18" s="25" t="s">
        <v>63</v>
      </c>
      <c r="E18" s="23" t="s">
        <v>162</v>
      </c>
      <c r="F18" s="25" t="s">
        <v>65</v>
      </c>
      <c r="G18" s="31"/>
      <c r="H18" s="6"/>
    </row>
    <row r="19" spans="1:8" s="4" customFormat="1" ht="12" customHeight="1" x14ac:dyDescent="0.2">
      <c r="A19" s="64"/>
      <c r="B19" s="38" t="s">
        <v>23</v>
      </c>
      <c r="C19" s="33"/>
      <c r="D19" s="24" t="s">
        <v>69</v>
      </c>
      <c r="E19" s="24" t="s">
        <v>153</v>
      </c>
      <c r="F19" s="25" t="s">
        <v>82</v>
      </c>
      <c r="G19" s="31"/>
      <c r="H19" s="5"/>
    </row>
    <row r="20" spans="1:8" s="4" customFormat="1" ht="12" customHeight="1" x14ac:dyDescent="0.2">
      <c r="A20" s="64"/>
      <c r="B20" s="38" t="s">
        <v>24</v>
      </c>
      <c r="C20" s="23"/>
      <c r="D20" s="24" t="s">
        <v>75</v>
      </c>
      <c r="E20" s="24" t="s">
        <v>135</v>
      </c>
      <c r="F20" s="25" t="s">
        <v>78</v>
      </c>
      <c r="G20" s="31"/>
      <c r="H20" s="5"/>
    </row>
    <row r="21" spans="1:8" s="4" customFormat="1" ht="12" customHeight="1" x14ac:dyDescent="0.2">
      <c r="A21" s="64"/>
      <c r="B21" s="38" t="s">
        <v>25</v>
      </c>
      <c r="C21" s="23"/>
      <c r="D21" s="25" t="s">
        <v>163</v>
      </c>
      <c r="E21" s="24" t="s">
        <v>80</v>
      </c>
      <c r="F21" s="25" t="s">
        <v>81</v>
      </c>
      <c r="G21" s="31"/>
      <c r="H21" s="5"/>
    </row>
    <row r="22" spans="1:8" s="4" customFormat="1" ht="12" customHeight="1" x14ac:dyDescent="0.2">
      <c r="A22" s="64"/>
      <c r="B22" s="38" t="s">
        <v>26</v>
      </c>
      <c r="C22" s="24"/>
      <c r="D22" s="25" t="s">
        <v>83</v>
      </c>
      <c r="E22" s="24" t="s">
        <v>84</v>
      </c>
      <c r="F22" s="24" t="s">
        <v>85</v>
      </c>
      <c r="G22" s="31"/>
      <c r="H22" s="6"/>
    </row>
    <row r="23" spans="1:8" s="4" customFormat="1" ht="12" customHeight="1" x14ac:dyDescent="0.2">
      <c r="A23" s="64"/>
      <c r="B23" s="38" t="s">
        <v>27</v>
      </c>
      <c r="C23" s="23"/>
      <c r="D23" s="25"/>
      <c r="E23" s="24"/>
      <c r="F23" s="24"/>
      <c r="G23" s="26"/>
      <c r="H23" s="5"/>
    </row>
    <row r="24" spans="1:8" s="4" customFormat="1" ht="12" customHeight="1" x14ac:dyDescent="0.2">
      <c r="A24" s="64"/>
      <c r="B24" s="38" t="s">
        <v>28</v>
      </c>
      <c r="C24" s="26"/>
      <c r="D24" s="24"/>
      <c r="E24" s="27"/>
      <c r="F24" s="24"/>
      <c r="G24" s="24"/>
      <c r="H24" s="5"/>
    </row>
    <row r="25" spans="1:8" s="4" customFormat="1" ht="12" customHeight="1" x14ac:dyDescent="0.2">
      <c r="A25" s="64"/>
      <c r="B25" s="38" t="s">
        <v>29</v>
      </c>
      <c r="C25" s="24"/>
      <c r="D25" s="24"/>
      <c r="E25" s="24"/>
      <c r="F25" s="24"/>
      <c r="G25" s="24"/>
      <c r="H25" s="6"/>
    </row>
    <row r="26" spans="1:8" s="4" customFormat="1" ht="12" customHeight="1" x14ac:dyDescent="0.2">
      <c r="A26" s="64"/>
      <c r="B26" s="38" t="s">
        <v>30</v>
      </c>
      <c r="C26" s="24"/>
      <c r="D26" s="25"/>
      <c r="E26" s="24"/>
      <c r="F26" s="24"/>
      <c r="G26" s="24"/>
      <c r="H26" s="5"/>
    </row>
    <row r="27" spans="1:8" s="4" customFormat="1" ht="12" customHeight="1" x14ac:dyDescent="0.2">
      <c r="A27" s="64"/>
      <c r="B27" s="38" t="s">
        <v>31</v>
      </c>
      <c r="C27" s="26"/>
      <c r="D27" s="25"/>
      <c r="E27" s="24"/>
      <c r="F27" s="24"/>
      <c r="G27" s="24"/>
      <c r="H27" s="5"/>
    </row>
    <row r="28" spans="1:8" s="4" customFormat="1" ht="12" customHeight="1" x14ac:dyDescent="0.2">
      <c r="A28" s="64"/>
      <c r="B28" s="38" t="s">
        <v>33</v>
      </c>
      <c r="C28" s="25"/>
      <c r="D28" s="24"/>
      <c r="E28" s="24"/>
      <c r="F28" s="24"/>
      <c r="G28" s="24"/>
      <c r="H28" s="6"/>
    </row>
    <row r="29" spans="1:8" s="4" customFormat="1" ht="12" customHeight="1" x14ac:dyDescent="0.2">
      <c r="A29" s="64"/>
      <c r="B29" s="38" t="s">
        <v>32</v>
      </c>
      <c r="C29" s="23"/>
      <c r="D29" s="25"/>
      <c r="E29" s="24"/>
      <c r="F29" s="24"/>
      <c r="G29" s="24"/>
      <c r="H29" s="8"/>
    </row>
    <row r="30" spans="1:8" s="4" customFormat="1" ht="12" customHeight="1" x14ac:dyDescent="0.2">
      <c r="A30" s="29" t="s">
        <v>14</v>
      </c>
      <c r="B30" s="12" t="s">
        <v>18</v>
      </c>
      <c r="C30" s="12" t="s">
        <v>13</v>
      </c>
      <c r="D30" s="17" t="s">
        <v>12</v>
      </c>
      <c r="E30" s="12" t="s">
        <v>11</v>
      </c>
      <c r="F30" s="12" t="s">
        <v>10</v>
      </c>
      <c r="G30" s="12" t="s">
        <v>9</v>
      </c>
      <c r="H30" s="12" t="s">
        <v>8</v>
      </c>
    </row>
    <row r="31" spans="1:8" s="4" customFormat="1" ht="12" customHeight="1" x14ac:dyDescent="0.2">
      <c r="A31" s="64" t="s">
        <v>38</v>
      </c>
      <c r="B31" s="38" t="s">
        <v>7</v>
      </c>
      <c r="C31" s="23"/>
      <c r="D31" s="24" t="s">
        <v>68</v>
      </c>
      <c r="E31" s="27" t="s">
        <v>67</v>
      </c>
      <c r="F31" s="24" t="s">
        <v>92</v>
      </c>
      <c r="G31" s="24" t="s">
        <v>87</v>
      </c>
      <c r="H31" s="6"/>
    </row>
    <row r="32" spans="1:8" s="4" customFormat="1" ht="12" customHeight="1" x14ac:dyDescent="0.2">
      <c r="A32" s="64"/>
      <c r="B32" s="38" t="s">
        <v>6</v>
      </c>
      <c r="C32" s="26"/>
      <c r="D32" s="24" t="s">
        <v>77</v>
      </c>
      <c r="E32" s="24" t="s">
        <v>143</v>
      </c>
      <c r="F32" s="24" t="s">
        <v>90</v>
      </c>
      <c r="G32" s="24" t="s">
        <v>91</v>
      </c>
      <c r="H32" s="5"/>
    </row>
    <row r="33" spans="1:8" s="4" customFormat="1" ht="12" customHeight="1" x14ac:dyDescent="0.2">
      <c r="A33" s="64"/>
      <c r="B33" s="38" t="s">
        <v>5</v>
      </c>
      <c r="C33" s="26"/>
      <c r="D33" s="24" t="s">
        <v>152</v>
      </c>
      <c r="E33" s="24" t="s">
        <v>93</v>
      </c>
      <c r="F33" s="26" t="s">
        <v>137</v>
      </c>
      <c r="G33" s="25" t="s">
        <v>158</v>
      </c>
      <c r="H33" s="5"/>
    </row>
    <row r="34" spans="1:8" s="4" customFormat="1" ht="12" customHeight="1" x14ac:dyDescent="0.2">
      <c r="A34" s="64"/>
      <c r="B34" s="38" t="s">
        <v>4</v>
      </c>
      <c r="C34" s="26"/>
      <c r="D34" s="24" t="s">
        <v>64</v>
      </c>
      <c r="E34" s="24" t="s">
        <v>133</v>
      </c>
      <c r="F34" s="25" t="s">
        <v>70</v>
      </c>
      <c r="G34" s="23" t="s">
        <v>76</v>
      </c>
      <c r="H34" s="5"/>
    </row>
    <row r="35" spans="1:8" s="4" customFormat="1" ht="12" customHeight="1" x14ac:dyDescent="0.2">
      <c r="A35" s="64"/>
      <c r="B35" s="38" t="s">
        <v>3</v>
      </c>
      <c r="C35" s="25"/>
      <c r="D35" s="25" t="s">
        <v>43</v>
      </c>
      <c r="E35" s="25" t="s">
        <v>136</v>
      </c>
      <c r="F35" s="33" t="s">
        <v>94</v>
      </c>
      <c r="G35" s="25" t="s">
        <v>59</v>
      </c>
      <c r="H35" s="24"/>
    </row>
    <row r="36" spans="1:8" s="4" customFormat="1" ht="12" customHeight="1" x14ac:dyDescent="0.2">
      <c r="A36" s="64"/>
      <c r="B36" s="38" t="s">
        <v>2</v>
      </c>
      <c r="C36" s="26"/>
      <c r="D36" s="24" t="s">
        <v>44</v>
      </c>
      <c r="E36" s="25" t="s">
        <v>161</v>
      </c>
      <c r="F36" s="25" t="s">
        <v>57</v>
      </c>
      <c r="G36" s="24" t="s">
        <v>52</v>
      </c>
      <c r="H36" s="5"/>
    </row>
    <row r="37" spans="1:8" s="4" customFormat="1" ht="12" customHeight="1" x14ac:dyDescent="0.2">
      <c r="A37" s="64"/>
      <c r="B37" s="38" t="s">
        <v>1</v>
      </c>
      <c r="C37" s="23"/>
      <c r="D37" s="25" t="s">
        <v>51</v>
      </c>
      <c r="E37" s="25" t="s">
        <v>95</v>
      </c>
      <c r="F37" s="24" t="s">
        <v>53</v>
      </c>
      <c r="G37" s="24" t="s">
        <v>147</v>
      </c>
      <c r="H37" s="5"/>
    </row>
    <row r="38" spans="1:8" s="4" customFormat="1" ht="12" customHeight="1" x14ac:dyDescent="0.2">
      <c r="A38" s="64"/>
      <c r="B38" s="38" t="s">
        <v>0</v>
      </c>
      <c r="C38" s="27"/>
      <c r="D38" s="23" t="s">
        <v>141</v>
      </c>
      <c r="E38" s="27" t="s">
        <v>47</v>
      </c>
      <c r="F38" s="24" t="s">
        <v>48</v>
      </c>
      <c r="G38" s="26" t="s">
        <v>66</v>
      </c>
      <c r="H38" s="5"/>
    </row>
    <row r="39" spans="1:8" s="4" customFormat="1" ht="12" customHeight="1" x14ac:dyDescent="0.2">
      <c r="A39" s="64"/>
      <c r="B39" s="38" t="s">
        <v>15</v>
      </c>
      <c r="C39" s="23"/>
      <c r="D39" s="24" t="s">
        <v>45</v>
      </c>
      <c r="E39" s="24" t="s">
        <v>46</v>
      </c>
      <c r="F39" s="25" t="s">
        <v>58</v>
      </c>
      <c r="G39" s="24" t="s">
        <v>71</v>
      </c>
      <c r="H39" s="5"/>
    </row>
    <row r="40" spans="1:8" s="4" customFormat="1" ht="12" customHeight="1" x14ac:dyDescent="0.2">
      <c r="A40" s="64"/>
      <c r="B40" s="38" t="s">
        <v>16</v>
      </c>
      <c r="C40" s="23"/>
      <c r="D40" s="27" t="s">
        <v>54</v>
      </c>
      <c r="E40" s="23" t="s">
        <v>55</v>
      </c>
      <c r="F40" s="24" t="s">
        <v>56</v>
      </c>
      <c r="G40" s="24" t="s">
        <v>79</v>
      </c>
      <c r="H40" s="5"/>
    </row>
    <row r="41" spans="1:8" s="4" customFormat="1" ht="12" customHeight="1" x14ac:dyDescent="0.2">
      <c r="A41" s="64"/>
      <c r="B41" s="38" t="s">
        <v>17</v>
      </c>
      <c r="C41" s="26"/>
      <c r="D41" s="25" t="s">
        <v>60</v>
      </c>
      <c r="E41" s="25" t="s">
        <v>61</v>
      </c>
      <c r="F41" s="25" t="s">
        <v>127</v>
      </c>
      <c r="G41" s="24" t="s">
        <v>134</v>
      </c>
      <c r="H41" s="5"/>
    </row>
    <row r="42" spans="1:8" s="4" customFormat="1" ht="12" customHeight="1" x14ac:dyDescent="0.2">
      <c r="A42" s="64"/>
      <c r="B42" s="38" t="s">
        <v>21</v>
      </c>
      <c r="C42" s="24"/>
      <c r="D42" s="23" t="s">
        <v>49</v>
      </c>
      <c r="E42" s="23" t="s">
        <v>50</v>
      </c>
      <c r="F42" s="24" t="s">
        <v>62</v>
      </c>
      <c r="G42" s="24" t="s">
        <v>86</v>
      </c>
      <c r="H42" s="5"/>
    </row>
    <row r="43" spans="1:8" s="4" customFormat="1" ht="12" customHeight="1" x14ac:dyDescent="0.2">
      <c r="A43" s="64"/>
      <c r="B43" s="38" t="s">
        <v>22</v>
      </c>
      <c r="C43" s="26"/>
      <c r="D43" s="25" t="s">
        <v>63</v>
      </c>
      <c r="E43" s="23" t="s">
        <v>162</v>
      </c>
      <c r="F43" s="25" t="s">
        <v>65</v>
      </c>
      <c r="G43" s="31"/>
      <c r="H43" s="6"/>
    </row>
    <row r="44" spans="1:8" s="4" customFormat="1" ht="12" customHeight="1" x14ac:dyDescent="0.2">
      <c r="A44" s="64"/>
      <c r="B44" s="38" t="s">
        <v>23</v>
      </c>
      <c r="C44" s="23"/>
      <c r="D44" s="24" t="s">
        <v>69</v>
      </c>
      <c r="E44" s="24" t="s">
        <v>153</v>
      </c>
      <c r="F44" s="25" t="s">
        <v>82</v>
      </c>
      <c r="G44" s="31"/>
      <c r="H44" s="5"/>
    </row>
    <row r="45" spans="1:8" s="4" customFormat="1" ht="12" customHeight="1" x14ac:dyDescent="0.2">
      <c r="A45" s="64"/>
      <c r="B45" s="38" t="s">
        <v>24</v>
      </c>
      <c r="C45" s="23"/>
      <c r="D45" s="24" t="s">
        <v>75</v>
      </c>
      <c r="E45" s="24" t="s">
        <v>135</v>
      </c>
      <c r="F45" s="25" t="s">
        <v>78</v>
      </c>
      <c r="G45" s="31"/>
      <c r="H45" s="5"/>
    </row>
    <row r="46" spans="1:8" s="4" customFormat="1" ht="12" customHeight="1" x14ac:dyDescent="0.2">
      <c r="A46" s="64"/>
      <c r="B46" s="38" t="s">
        <v>25</v>
      </c>
      <c r="C46" s="23"/>
      <c r="D46" s="25" t="s">
        <v>165</v>
      </c>
      <c r="E46" s="24" t="s">
        <v>80</v>
      </c>
      <c r="F46" s="25" t="s">
        <v>81</v>
      </c>
      <c r="G46" s="31"/>
      <c r="H46" s="5"/>
    </row>
    <row r="47" spans="1:8" s="4" customFormat="1" ht="12" customHeight="1" x14ac:dyDescent="0.2">
      <c r="A47" s="64"/>
      <c r="B47" s="38" t="s">
        <v>26</v>
      </c>
      <c r="C47" s="23"/>
      <c r="D47" s="25" t="s">
        <v>83</v>
      </c>
      <c r="E47" s="24" t="s">
        <v>84</v>
      </c>
      <c r="F47" s="24" t="s">
        <v>85</v>
      </c>
      <c r="G47" s="31"/>
      <c r="H47" s="6"/>
    </row>
    <row r="48" spans="1:8" s="4" customFormat="1" ht="12" customHeight="1" x14ac:dyDescent="0.2">
      <c r="A48" s="64"/>
      <c r="B48" s="38" t="s">
        <v>27</v>
      </c>
      <c r="C48" s="23"/>
      <c r="D48" s="25"/>
      <c r="E48" s="24"/>
      <c r="F48" s="24"/>
      <c r="G48" s="26"/>
      <c r="H48" s="5"/>
    </row>
    <row r="49" spans="1:8" s="4" customFormat="1" ht="12" customHeight="1" x14ac:dyDescent="0.2">
      <c r="A49" s="64"/>
      <c r="B49" s="38" t="s">
        <v>28</v>
      </c>
      <c r="C49" s="23"/>
      <c r="D49" s="25"/>
      <c r="E49" s="24"/>
      <c r="F49" s="23"/>
      <c r="G49" s="23"/>
      <c r="H49" s="5"/>
    </row>
    <row r="50" spans="1:8" s="4" customFormat="1" ht="12" customHeight="1" x14ac:dyDescent="0.2">
      <c r="A50" s="64"/>
      <c r="B50" s="38" t="s">
        <v>29</v>
      </c>
      <c r="C50" s="23"/>
      <c r="D50" s="25"/>
      <c r="E50" s="24"/>
      <c r="F50" s="23"/>
      <c r="G50" s="23"/>
      <c r="H50" s="5"/>
    </row>
    <row r="51" spans="1:8" s="4" customFormat="1" ht="12" customHeight="1" x14ac:dyDescent="0.2">
      <c r="A51" s="64"/>
      <c r="B51" s="38" t="s">
        <v>30</v>
      </c>
      <c r="C51" s="23"/>
      <c r="D51" s="25"/>
      <c r="E51" s="24"/>
      <c r="F51" s="26"/>
      <c r="G51" s="24"/>
      <c r="H51" s="6"/>
    </row>
    <row r="52" spans="1:8" s="4" customFormat="1" ht="12" customHeight="1" x14ac:dyDescent="0.2">
      <c r="A52" s="64"/>
      <c r="B52" s="38" t="s">
        <v>31</v>
      </c>
      <c r="C52" s="23"/>
      <c r="D52" s="25"/>
      <c r="E52" s="24"/>
      <c r="F52" s="23"/>
      <c r="G52" s="23"/>
      <c r="H52" s="5"/>
    </row>
    <row r="53" spans="1:8" s="4" customFormat="1" ht="12" customHeight="1" x14ac:dyDescent="0.2">
      <c r="A53" s="64"/>
      <c r="B53" s="38" t="s">
        <v>33</v>
      </c>
      <c r="C53" s="26"/>
      <c r="D53" s="25"/>
      <c r="E53" s="26"/>
      <c r="F53" s="24"/>
      <c r="G53" s="23"/>
      <c r="H53" s="5"/>
    </row>
    <row r="54" spans="1:8" s="4" customFormat="1" ht="12" customHeight="1" x14ac:dyDescent="0.2">
      <c r="A54" s="64"/>
      <c r="B54" s="38" t="s">
        <v>32</v>
      </c>
      <c r="C54" s="23"/>
      <c r="D54" s="27"/>
      <c r="E54" s="23"/>
      <c r="F54" s="23"/>
      <c r="G54" s="23"/>
      <c r="H54" s="5"/>
    </row>
    <row r="55" spans="1:8" s="4" customFormat="1" ht="12" customHeight="1" x14ac:dyDescent="0.2">
      <c r="A55" s="29" t="s">
        <v>14</v>
      </c>
      <c r="B55" s="29" t="s">
        <v>18</v>
      </c>
      <c r="C55" s="29" t="s">
        <v>13</v>
      </c>
      <c r="D55" s="30" t="s">
        <v>12</v>
      </c>
      <c r="E55" s="29" t="s">
        <v>11</v>
      </c>
      <c r="F55" s="29" t="s">
        <v>10</v>
      </c>
      <c r="G55" s="29" t="s">
        <v>9</v>
      </c>
      <c r="H55" s="12" t="s">
        <v>8</v>
      </c>
    </row>
    <row r="56" spans="1:8" s="4" customFormat="1" ht="12" customHeight="1" x14ac:dyDescent="0.2">
      <c r="A56" s="64" t="s">
        <v>39</v>
      </c>
      <c r="B56" s="38" t="s">
        <v>7</v>
      </c>
      <c r="C56" s="31"/>
      <c r="D56" s="24" t="s">
        <v>68</v>
      </c>
      <c r="E56" s="27" t="s">
        <v>67</v>
      </c>
      <c r="F56" s="24" t="s">
        <v>92</v>
      </c>
      <c r="G56" s="24" t="s">
        <v>87</v>
      </c>
      <c r="H56" s="6"/>
    </row>
    <row r="57" spans="1:8" s="4" customFormat="1" ht="12" customHeight="1" x14ac:dyDescent="0.2">
      <c r="A57" s="64"/>
      <c r="B57" s="38" t="s">
        <v>6</v>
      </c>
      <c r="C57" s="31"/>
      <c r="D57" s="24" t="s">
        <v>77</v>
      </c>
      <c r="E57" s="24" t="s">
        <v>143</v>
      </c>
      <c r="F57" s="24" t="s">
        <v>90</v>
      </c>
      <c r="G57" s="24" t="s">
        <v>91</v>
      </c>
      <c r="H57" s="5"/>
    </row>
    <row r="58" spans="1:8" s="4" customFormat="1" ht="12" customHeight="1" x14ac:dyDescent="0.2">
      <c r="A58" s="64"/>
      <c r="B58" s="38" t="s">
        <v>5</v>
      </c>
      <c r="C58" s="31"/>
      <c r="D58" s="24" t="s">
        <v>152</v>
      </c>
      <c r="E58" s="24" t="s">
        <v>93</v>
      </c>
      <c r="F58" s="26" t="s">
        <v>137</v>
      </c>
      <c r="G58" s="25" t="s">
        <v>158</v>
      </c>
      <c r="H58" s="5"/>
    </row>
    <row r="59" spans="1:8" s="4" customFormat="1" ht="12" customHeight="1" x14ac:dyDescent="0.2">
      <c r="A59" s="64"/>
      <c r="B59" s="38" t="s">
        <v>4</v>
      </c>
      <c r="C59" s="31"/>
      <c r="D59" s="24" t="s">
        <v>64</v>
      </c>
      <c r="E59" s="24" t="s">
        <v>133</v>
      </c>
      <c r="F59" s="25" t="s">
        <v>70</v>
      </c>
      <c r="G59" s="23" t="s">
        <v>76</v>
      </c>
      <c r="H59" s="5"/>
    </row>
    <row r="60" spans="1:8" s="4" customFormat="1" ht="12" customHeight="1" x14ac:dyDescent="0.2">
      <c r="A60" s="64"/>
      <c r="B60" s="38" t="s">
        <v>3</v>
      </c>
      <c r="C60" s="25"/>
      <c r="D60" s="25" t="s">
        <v>43</v>
      </c>
      <c r="E60" s="25" t="s">
        <v>136</v>
      </c>
      <c r="F60" s="33" t="s">
        <v>94</v>
      </c>
      <c r="G60" s="25" t="s">
        <v>59</v>
      </c>
      <c r="H60" s="24"/>
    </row>
    <row r="61" spans="1:8" s="4" customFormat="1" ht="12" customHeight="1" x14ac:dyDescent="0.2">
      <c r="A61" s="64"/>
      <c r="B61" s="38" t="s">
        <v>2</v>
      </c>
      <c r="C61" s="26"/>
      <c r="D61" s="24" t="s">
        <v>44</v>
      </c>
      <c r="E61" s="25" t="s">
        <v>161</v>
      </c>
      <c r="F61" s="25" t="s">
        <v>57</v>
      </c>
      <c r="G61" s="24" t="s">
        <v>52</v>
      </c>
      <c r="H61" s="5"/>
    </row>
    <row r="62" spans="1:8" s="4" customFormat="1" ht="12" customHeight="1" x14ac:dyDescent="0.2">
      <c r="A62" s="64"/>
      <c r="B62" s="38" t="s">
        <v>1</v>
      </c>
      <c r="C62" s="26"/>
      <c r="D62" s="25" t="s">
        <v>51</v>
      </c>
      <c r="E62" s="25" t="s">
        <v>95</v>
      </c>
      <c r="F62" s="24" t="s">
        <v>53</v>
      </c>
      <c r="G62" s="24" t="s">
        <v>147</v>
      </c>
      <c r="H62" s="5"/>
    </row>
    <row r="63" spans="1:8" s="4" customFormat="1" ht="12" customHeight="1" x14ac:dyDescent="0.2">
      <c r="A63" s="64"/>
      <c r="B63" s="38" t="s">
        <v>0</v>
      </c>
      <c r="C63" s="27"/>
      <c r="D63" s="23" t="s">
        <v>141</v>
      </c>
      <c r="E63" s="27" t="s">
        <v>47</v>
      </c>
      <c r="F63" s="24" t="s">
        <v>48</v>
      </c>
      <c r="G63" s="26" t="s">
        <v>66</v>
      </c>
      <c r="H63" s="5"/>
    </row>
    <row r="64" spans="1:8" s="4" customFormat="1" ht="12" customHeight="1" x14ac:dyDescent="0.2">
      <c r="A64" s="64"/>
      <c r="B64" s="38" t="s">
        <v>15</v>
      </c>
      <c r="C64" s="24"/>
      <c r="D64" s="24" t="s">
        <v>45</v>
      </c>
      <c r="E64" s="24" t="s">
        <v>46</v>
      </c>
      <c r="F64" s="25" t="s">
        <v>58</v>
      </c>
      <c r="G64" s="24" t="s">
        <v>71</v>
      </c>
      <c r="H64" s="5"/>
    </row>
    <row r="65" spans="1:8" s="4" customFormat="1" ht="12" customHeight="1" x14ac:dyDescent="0.2">
      <c r="A65" s="64"/>
      <c r="B65" s="38" t="s">
        <v>16</v>
      </c>
      <c r="C65" s="23"/>
      <c r="D65" s="27" t="s">
        <v>54</v>
      </c>
      <c r="E65" s="23" t="s">
        <v>55</v>
      </c>
      <c r="F65" s="24" t="s">
        <v>56</v>
      </c>
      <c r="G65" s="24" t="s">
        <v>79</v>
      </c>
      <c r="H65" s="5"/>
    </row>
    <row r="66" spans="1:8" s="4" customFormat="1" ht="12" customHeight="1" x14ac:dyDescent="0.2">
      <c r="A66" s="64"/>
      <c r="B66" s="38" t="s">
        <v>17</v>
      </c>
      <c r="C66" s="26"/>
      <c r="D66" s="25" t="s">
        <v>60</v>
      </c>
      <c r="E66" s="25" t="s">
        <v>61</v>
      </c>
      <c r="F66" s="25" t="s">
        <v>127</v>
      </c>
      <c r="G66" s="24" t="s">
        <v>134</v>
      </c>
      <c r="H66" s="5"/>
    </row>
    <row r="67" spans="1:8" s="4" customFormat="1" ht="12" customHeight="1" x14ac:dyDescent="0.2">
      <c r="A67" s="64"/>
      <c r="B67" s="38" t="s">
        <v>21</v>
      </c>
      <c r="C67" s="26"/>
      <c r="D67" s="23" t="s">
        <v>49</v>
      </c>
      <c r="E67" s="23" t="s">
        <v>50</v>
      </c>
      <c r="F67" s="24" t="s">
        <v>62</v>
      </c>
      <c r="G67" s="24" t="s">
        <v>86</v>
      </c>
      <c r="H67" s="5"/>
    </row>
    <row r="68" spans="1:8" s="4" customFormat="1" ht="12" customHeight="1" x14ac:dyDescent="0.2">
      <c r="A68" s="64"/>
      <c r="B68" s="38" t="s">
        <v>22</v>
      </c>
      <c r="C68" s="26"/>
      <c r="D68" s="25" t="s">
        <v>63</v>
      </c>
      <c r="E68" s="23" t="s">
        <v>162</v>
      </c>
      <c r="F68" s="25" t="s">
        <v>65</v>
      </c>
      <c r="G68" s="31"/>
      <c r="H68" s="6"/>
    </row>
    <row r="69" spans="1:8" s="4" customFormat="1" ht="12" customHeight="1" x14ac:dyDescent="0.2">
      <c r="A69" s="64"/>
      <c r="B69" s="38" t="s">
        <v>23</v>
      </c>
      <c r="C69" s="26"/>
      <c r="D69" s="24" t="s">
        <v>69</v>
      </c>
      <c r="E69" s="24" t="s">
        <v>153</v>
      </c>
      <c r="F69" s="25" t="s">
        <v>82</v>
      </c>
      <c r="G69" s="31"/>
      <c r="H69" s="5"/>
    </row>
    <row r="70" spans="1:8" s="4" customFormat="1" ht="12" customHeight="1" x14ac:dyDescent="0.2">
      <c r="A70" s="64"/>
      <c r="B70" s="38" t="s">
        <v>24</v>
      </c>
      <c r="C70" s="23"/>
      <c r="D70" s="24" t="s">
        <v>75</v>
      </c>
      <c r="E70" s="24" t="s">
        <v>135</v>
      </c>
      <c r="F70" s="25" t="s">
        <v>78</v>
      </c>
      <c r="G70" s="31"/>
      <c r="H70" s="5"/>
    </row>
    <row r="71" spans="1:8" s="4" customFormat="1" ht="12" customHeight="1" x14ac:dyDescent="0.2">
      <c r="A71" s="64"/>
      <c r="B71" s="38" t="s">
        <v>25</v>
      </c>
      <c r="C71" s="26"/>
      <c r="D71" s="25" t="s">
        <v>165</v>
      </c>
      <c r="E71" s="24" t="s">
        <v>80</v>
      </c>
      <c r="F71" s="25" t="s">
        <v>81</v>
      </c>
      <c r="G71" s="31"/>
      <c r="H71" s="5"/>
    </row>
    <row r="72" spans="1:8" s="4" customFormat="1" ht="12" customHeight="1" x14ac:dyDescent="0.2">
      <c r="A72" s="64"/>
      <c r="B72" s="38" t="s">
        <v>26</v>
      </c>
      <c r="C72" s="26"/>
      <c r="D72" s="25" t="s">
        <v>83</v>
      </c>
      <c r="E72" s="24" t="s">
        <v>84</v>
      </c>
      <c r="F72" s="24" t="s">
        <v>85</v>
      </c>
      <c r="G72" s="31"/>
      <c r="H72" s="6"/>
    </row>
    <row r="73" spans="1:8" s="4" customFormat="1" ht="12" customHeight="1" x14ac:dyDescent="0.2">
      <c r="A73" s="64"/>
      <c r="B73" s="38" t="s">
        <v>27</v>
      </c>
      <c r="C73" s="26"/>
      <c r="D73" s="25"/>
      <c r="E73" s="24"/>
      <c r="F73" s="24"/>
      <c r="G73" s="26"/>
      <c r="H73" s="5"/>
    </row>
    <row r="74" spans="1:8" s="4" customFormat="1" ht="12" customHeight="1" x14ac:dyDescent="0.2">
      <c r="A74" s="64"/>
      <c r="B74" s="38" t="s">
        <v>28</v>
      </c>
      <c r="C74" s="26"/>
      <c r="D74" s="25"/>
      <c r="E74" s="24"/>
      <c r="F74" s="23"/>
      <c r="G74" s="24"/>
      <c r="H74" s="5"/>
    </row>
    <row r="75" spans="1:8" s="4" customFormat="1" ht="12" customHeight="1" x14ac:dyDescent="0.2">
      <c r="A75" s="64"/>
      <c r="B75" s="38" t="s">
        <v>29</v>
      </c>
      <c r="C75" s="26"/>
      <c r="D75" s="25"/>
      <c r="E75" s="24"/>
      <c r="F75" s="23"/>
      <c r="G75" s="23"/>
      <c r="H75" s="5"/>
    </row>
    <row r="76" spans="1:8" s="4" customFormat="1" ht="12" customHeight="1" x14ac:dyDescent="0.2">
      <c r="A76" s="64"/>
      <c r="B76" s="38" t="s">
        <v>30</v>
      </c>
      <c r="C76" s="26"/>
      <c r="D76" s="25"/>
      <c r="E76" s="24"/>
      <c r="F76" s="26"/>
      <c r="G76" s="24"/>
      <c r="H76" s="5"/>
    </row>
    <row r="77" spans="1:8" s="4" customFormat="1" ht="12" customHeight="1" x14ac:dyDescent="0.2">
      <c r="A77" s="64"/>
      <c r="B77" s="38" t="s">
        <v>31</v>
      </c>
      <c r="C77" s="26"/>
      <c r="D77" s="25"/>
      <c r="E77" s="24"/>
      <c r="F77" s="23"/>
      <c r="G77" s="24"/>
      <c r="H77" s="5"/>
    </row>
    <row r="78" spans="1:8" s="4" customFormat="1" ht="12" customHeight="1" x14ac:dyDescent="0.2">
      <c r="A78" s="64"/>
      <c r="B78" s="38" t="s">
        <v>33</v>
      </c>
      <c r="C78" s="26"/>
      <c r="D78" s="25"/>
      <c r="E78" s="26"/>
      <c r="F78" s="23"/>
      <c r="G78" s="24"/>
      <c r="H78" s="5"/>
    </row>
    <row r="79" spans="1:8" s="4" customFormat="1" ht="12" customHeight="1" x14ac:dyDescent="0.2">
      <c r="A79" s="64"/>
      <c r="B79" s="38" t="s">
        <v>32</v>
      </c>
      <c r="C79" s="26"/>
      <c r="D79" s="28"/>
      <c r="E79" s="23"/>
      <c r="F79" s="23"/>
      <c r="G79" s="23"/>
      <c r="H79" s="8"/>
    </row>
    <row r="80" spans="1:8" s="4" customFormat="1" ht="12" hidden="1" customHeight="1" x14ac:dyDescent="0.2">
      <c r="A80" s="12" t="s">
        <v>14</v>
      </c>
      <c r="B80" s="12" t="s">
        <v>18</v>
      </c>
      <c r="C80" s="12" t="s">
        <v>13</v>
      </c>
      <c r="D80" s="17" t="s">
        <v>12</v>
      </c>
      <c r="E80" s="12" t="s">
        <v>11</v>
      </c>
      <c r="F80" s="12" t="s">
        <v>10</v>
      </c>
      <c r="G80" s="12" t="s">
        <v>9</v>
      </c>
      <c r="H80" s="12" t="s">
        <v>8</v>
      </c>
    </row>
    <row r="81" spans="1:8" s="4" customFormat="1" ht="12" hidden="1" customHeight="1" x14ac:dyDescent="0.2">
      <c r="A81" s="65" t="s">
        <v>34</v>
      </c>
      <c r="B81" s="39" t="s">
        <v>7</v>
      </c>
      <c r="C81" s="5"/>
      <c r="D81" s="18"/>
      <c r="E81" s="6"/>
      <c r="F81" s="5"/>
      <c r="G81" s="6"/>
      <c r="H81" s="6"/>
    </row>
    <row r="82" spans="1:8" s="4" customFormat="1" ht="12" hidden="1" customHeight="1" x14ac:dyDescent="0.2">
      <c r="A82" s="66"/>
      <c r="B82" s="39" t="s">
        <v>6</v>
      </c>
      <c r="C82" s="5"/>
      <c r="D82" s="18"/>
      <c r="E82" s="6"/>
      <c r="F82" s="5"/>
      <c r="G82" s="5"/>
      <c r="H82" s="5"/>
    </row>
    <row r="83" spans="1:8" s="4" customFormat="1" ht="12" hidden="1" customHeight="1" x14ac:dyDescent="0.2">
      <c r="A83" s="66"/>
      <c r="B83" s="39" t="s">
        <v>5</v>
      </c>
      <c r="C83" s="14"/>
      <c r="D83" s="19"/>
      <c r="E83" s="5"/>
      <c r="F83" s="6"/>
      <c r="G83" s="8"/>
      <c r="H83" s="5"/>
    </row>
    <row r="84" spans="1:8" s="4" customFormat="1" ht="12" hidden="1" customHeight="1" x14ac:dyDescent="0.2">
      <c r="A84" s="66"/>
      <c r="B84" s="39" t="s">
        <v>4</v>
      </c>
      <c r="C84" s="6"/>
      <c r="D84" s="21"/>
      <c r="E84" s="6"/>
      <c r="F84" s="6"/>
      <c r="G84" s="6"/>
      <c r="H84" s="6"/>
    </row>
    <row r="85" spans="1:8" s="4" customFormat="1" ht="12" hidden="1" customHeight="1" x14ac:dyDescent="0.2">
      <c r="A85" s="66"/>
      <c r="B85" s="39" t="s">
        <v>3</v>
      </c>
      <c r="C85" s="9"/>
      <c r="D85" s="21"/>
      <c r="E85" s="6"/>
      <c r="F85" s="5"/>
      <c r="G85" s="5"/>
      <c r="H85" s="5"/>
    </row>
    <row r="86" spans="1:8" s="4" customFormat="1" ht="12" hidden="1" customHeight="1" x14ac:dyDescent="0.2">
      <c r="A86" s="66"/>
      <c r="B86" s="39" t="s">
        <v>2</v>
      </c>
      <c r="C86" s="14"/>
      <c r="D86" s="18"/>
      <c r="E86" s="5"/>
      <c r="F86" s="6"/>
      <c r="G86" s="5"/>
      <c r="H86" s="5"/>
    </row>
    <row r="87" spans="1:8" s="4" customFormat="1" ht="12" hidden="1" customHeight="1" x14ac:dyDescent="0.2">
      <c r="A87" s="66"/>
      <c r="B87" s="39" t="s">
        <v>1</v>
      </c>
      <c r="C87" s="10"/>
      <c r="D87" s="18"/>
      <c r="E87" s="13"/>
      <c r="F87" s="8"/>
      <c r="G87" s="6"/>
      <c r="H87" s="6"/>
    </row>
    <row r="88" spans="1:8" s="4" customFormat="1" ht="12" hidden="1" customHeight="1" x14ac:dyDescent="0.2">
      <c r="A88" s="66"/>
      <c r="B88" s="39" t="s">
        <v>0</v>
      </c>
      <c r="C88" s="10"/>
      <c r="D88" s="21"/>
      <c r="E88" s="5"/>
      <c r="F88" s="6"/>
      <c r="G88" s="5"/>
      <c r="H88" s="8"/>
    </row>
    <row r="89" spans="1:8" s="4" customFormat="1" ht="12" hidden="1" customHeight="1" x14ac:dyDescent="0.2">
      <c r="A89" s="66"/>
      <c r="B89" s="39" t="s">
        <v>15</v>
      </c>
      <c r="C89" s="9"/>
      <c r="D89" s="20"/>
      <c r="E89" s="5"/>
      <c r="F89" s="5"/>
      <c r="G89" s="8"/>
      <c r="H89" s="5"/>
    </row>
    <row r="90" spans="1:8" s="4" customFormat="1" ht="12" hidden="1" customHeight="1" x14ac:dyDescent="0.2">
      <c r="A90" s="66"/>
      <c r="B90" s="39" t="s">
        <v>16</v>
      </c>
      <c r="C90" s="10"/>
      <c r="D90" s="19"/>
      <c r="E90" s="6"/>
      <c r="F90" s="5"/>
      <c r="G90" s="5"/>
      <c r="H90" s="5"/>
    </row>
    <row r="91" spans="1:8" s="4" customFormat="1" ht="12" hidden="1" customHeight="1" x14ac:dyDescent="0.2">
      <c r="A91" s="66"/>
      <c r="B91" s="39" t="s">
        <v>17</v>
      </c>
      <c r="C91" s="14"/>
      <c r="D91" s="20"/>
      <c r="E91" s="8"/>
      <c r="F91" s="8"/>
      <c r="G91" s="6"/>
      <c r="H91" s="6"/>
    </row>
    <row r="92" spans="1:8" s="4" customFormat="1" ht="12" hidden="1" customHeight="1" x14ac:dyDescent="0.2">
      <c r="A92" s="66"/>
      <c r="B92" s="39" t="s">
        <v>21</v>
      </c>
      <c r="C92" s="14"/>
      <c r="D92" s="18"/>
      <c r="E92" s="5"/>
      <c r="F92" s="5"/>
      <c r="G92" s="5"/>
      <c r="H92" s="8"/>
    </row>
    <row r="93" spans="1:8" s="4" customFormat="1" ht="12" hidden="1" customHeight="1" x14ac:dyDescent="0.2">
      <c r="A93" s="66"/>
      <c r="B93" s="39" t="s">
        <v>22</v>
      </c>
      <c r="C93" s="14"/>
      <c r="D93" s="18"/>
      <c r="E93" s="6"/>
      <c r="F93" s="5"/>
      <c r="G93" s="5"/>
      <c r="H93" s="8"/>
    </row>
    <row r="94" spans="1:8" s="4" customFormat="1" ht="12" hidden="1" customHeight="1" x14ac:dyDescent="0.2">
      <c r="A94" s="66"/>
      <c r="B94" s="39" t="s">
        <v>23</v>
      </c>
      <c r="C94" s="14"/>
      <c r="D94" s="20"/>
      <c r="E94" s="5"/>
      <c r="F94" s="5"/>
      <c r="G94" s="5"/>
      <c r="H94" s="8"/>
    </row>
    <row r="95" spans="1:8" s="4" customFormat="1" ht="12" hidden="1" customHeight="1" x14ac:dyDescent="0.2">
      <c r="A95" s="66"/>
      <c r="B95" s="39" t="s">
        <v>24</v>
      </c>
      <c r="C95" s="7"/>
      <c r="D95" s="18"/>
      <c r="E95" s="8"/>
      <c r="F95" s="5"/>
      <c r="G95" s="6"/>
      <c r="H95" s="6"/>
    </row>
    <row r="96" spans="1:8" s="4" customFormat="1" ht="12" hidden="1" customHeight="1" x14ac:dyDescent="0.2">
      <c r="A96" s="66"/>
      <c r="B96" s="39" t="s">
        <v>25</v>
      </c>
      <c r="C96" s="14"/>
      <c r="D96" s="18"/>
      <c r="E96" s="5"/>
      <c r="F96" s="5"/>
      <c r="G96" s="6"/>
      <c r="H96" s="5"/>
    </row>
    <row r="97" spans="1:8" s="4" customFormat="1" ht="12" hidden="1" customHeight="1" x14ac:dyDescent="0.2">
      <c r="A97" s="66"/>
      <c r="B97" s="39" t="s">
        <v>26</v>
      </c>
      <c r="C97" s="7"/>
      <c r="D97" s="18"/>
      <c r="E97" s="5"/>
      <c r="F97" s="5"/>
      <c r="G97" s="6"/>
      <c r="H97" s="5"/>
    </row>
    <row r="98" spans="1:8" s="4" customFormat="1" ht="12" hidden="1" customHeight="1" x14ac:dyDescent="0.2">
      <c r="A98" s="66"/>
      <c r="B98" s="39" t="s">
        <v>27</v>
      </c>
      <c r="C98" s="14"/>
      <c r="D98" s="19"/>
      <c r="E98" s="8"/>
      <c r="F98" s="6"/>
      <c r="G98" s="6"/>
      <c r="H98" s="5"/>
    </row>
    <row r="99" spans="1:8" s="4" customFormat="1" ht="12" hidden="1" customHeight="1" x14ac:dyDescent="0.2">
      <c r="A99" s="66"/>
      <c r="B99" s="39" t="s">
        <v>28</v>
      </c>
      <c r="C99" s="14"/>
      <c r="D99" s="18"/>
      <c r="E99" s="6"/>
      <c r="F99" s="6"/>
      <c r="G99" s="6"/>
      <c r="H99" s="5"/>
    </row>
    <row r="100" spans="1:8" s="4" customFormat="1" ht="12" hidden="1" customHeight="1" x14ac:dyDescent="0.2">
      <c r="A100" s="66"/>
      <c r="B100" s="39" t="s">
        <v>29</v>
      </c>
      <c r="C100" s="14"/>
      <c r="D100" s="18"/>
      <c r="E100" s="6"/>
      <c r="F100" s="13"/>
      <c r="G100" s="5"/>
      <c r="H100" s="5"/>
    </row>
    <row r="101" spans="1:8" s="4" customFormat="1" ht="12" hidden="1" customHeight="1" x14ac:dyDescent="0.2">
      <c r="A101" s="66"/>
      <c r="B101" s="39" t="s">
        <v>30</v>
      </c>
      <c r="C101" s="14"/>
      <c r="D101" s="19"/>
      <c r="E101" s="7"/>
      <c r="F101" s="5"/>
      <c r="G101" s="5"/>
      <c r="H101" s="5"/>
    </row>
    <row r="102" spans="1:8" s="4" customFormat="1" ht="12" hidden="1" customHeight="1" x14ac:dyDescent="0.2">
      <c r="A102" s="66"/>
      <c r="B102" s="39" t="s">
        <v>31</v>
      </c>
      <c r="C102" s="14"/>
      <c r="D102" s="18"/>
      <c r="E102" s="7"/>
      <c r="F102" s="5"/>
      <c r="G102" s="6"/>
      <c r="H102" s="5"/>
    </row>
    <row r="103" spans="1:8" s="4" customFormat="1" ht="12" hidden="1" customHeight="1" x14ac:dyDescent="0.2">
      <c r="A103" s="66"/>
      <c r="B103" s="39" t="s">
        <v>33</v>
      </c>
      <c r="C103" s="8"/>
      <c r="D103" s="18"/>
      <c r="E103" s="5"/>
      <c r="F103" s="5"/>
      <c r="G103" s="6"/>
      <c r="H103" s="5"/>
    </row>
    <row r="104" spans="1:8" s="4" customFormat="1" ht="12" hidden="1" customHeight="1" x14ac:dyDescent="0.2">
      <c r="A104" s="66"/>
      <c r="B104" s="39" t="s">
        <v>32</v>
      </c>
      <c r="C104" s="8"/>
      <c r="D104" s="18"/>
      <c r="E104" s="7"/>
      <c r="F104" s="5"/>
      <c r="G104" s="6"/>
      <c r="H104" s="8"/>
    </row>
    <row r="105" spans="1:8" s="4" customFormat="1" ht="12" customHeight="1" x14ac:dyDescent="0.2">
      <c r="A105" s="29" t="s">
        <v>14</v>
      </c>
      <c r="B105" s="29" t="s">
        <v>18</v>
      </c>
      <c r="C105" s="29" t="s">
        <v>13</v>
      </c>
      <c r="D105" s="30" t="s">
        <v>12</v>
      </c>
      <c r="E105" s="29" t="s">
        <v>11</v>
      </c>
      <c r="F105" s="29" t="s">
        <v>10</v>
      </c>
      <c r="G105" s="29" t="s">
        <v>9</v>
      </c>
      <c r="H105" s="12" t="s">
        <v>8</v>
      </c>
    </row>
    <row r="106" spans="1:8" ht="9.9499999999999993" customHeight="1" x14ac:dyDescent="0.2">
      <c r="A106" s="64" t="s">
        <v>40</v>
      </c>
      <c r="B106" s="38" t="s">
        <v>7</v>
      </c>
      <c r="C106" s="24"/>
      <c r="D106" s="34" t="s">
        <v>88</v>
      </c>
      <c r="E106" s="33" t="s">
        <v>89</v>
      </c>
      <c r="F106" s="33" t="s">
        <v>99</v>
      </c>
      <c r="G106" s="24" t="s">
        <v>156</v>
      </c>
      <c r="H106" s="32"/>
    </row>
    <row r="107" spans="1:8" ht="11.25" customHeight="1" x14ac:dyDescent="0.2">
      <c r="A107" s="64"/>
      <c r="B107" s="38" t="s">
        <v>6</v>
      </c>
      <c r="C107" s="24"/>
      <c r="D107" s="25" t="s">
        <v>74</v>
      </c>
      <c r="E107" s="24" t="s">
        <v>72</v>
      </c>
      <c r="F107" s="35" t="s">
        <v>73</v>
      </c>
      <c r="G107" s="24" t="s">
        <v>144</v>
      </c>
      <c r="H107" s="32"/>
    </row>
    <row r="108" spans="1:8" ht="9.9499999999999993" customHeight="1" x14ac:dyDescent="0.2">
      <c r="A108" s="64"/>
      <c r="B108" s="38" t="s">
        <v>5</v>
      </c>
      <c r="C108" s="24"/>
      <c r="D108" s="25" t="s">
        <v>97</v>
      </c>
      <c r="E108" s="24" t="s">
        <v>98</v>
      </c>
      <c r="F108" s="35" t="s">
        <v>100</v>
      </c>
      <c r="G108" s="24" t="s">
        <v>101</v>
      </c>
      <c r="H108" s="32"/>
    </row>
    <row r="109" spans="1:8" ht="9.9499999999999993" customHeight="1" x14ac:dyDescent="0.2">
      <c r="A109" s="64"/>
      <c r="B109" s="38" t="s">
        <v>4</v>
      </c>
      <c r="C109" s="24"/>
      <c r="D109" s="25" t="s">
        <v>102</v>
      </c>
      <c r="E109" s="24" t="s">
        <v>103</v>
      </c>
      <c r="F109" s="35" t="s">
        <v>166</v>
      </c>
      <c r="G109" s="24" t="s">
        <v>157</v>
      </c>
      <c r="H109" s="32"/>
    </row>
    <row r="110" spans="1:8" ht="9.9499999999999993" customHeight="1" x14ac:dyDescent="0.2">
      <c r="A110" s="64"/>
      <c r="B110" s="38" t="s">
        <v>3</v>
      </c>
      <c r="C110" s="24"/>
      <c r="D110" s="25" t="s">
        <v>96</v>
      </c>
      <c r="E110" s="33" t="s">
        <v>146</v>
      </c>
      <c r="F110" s="35" t="s">
        <v>140</v>
      </c>
      <c r="G110" s="24" t="s">
        <v>139</v>
      </c>
      <c r="H110" s="32"/>
    </row>
    <row r="111" spans="1:8" ht="9.9499999999999993" customHeight="1" x14ac:dyDescent="0.2">
      <c r="A111" s="64"/>
      <c r="B111" s="38" t="s">
        <v>2</v>
      </c>
      <c r="C111" s="24"/>
      <c r="D111" s="25" t="s">
        <v>104</v>
      </c>
      <c r="E111" s="24" t="s">
        <v>105</v>
      </c>
      <c r="F111" s="35" t="s">
        <v>114</v>
      </c>
      <c r="G111" s="24"/>
      <c r="H111" s="32"/>
    </row>
    <row r="112" spans="1:8" ht="9.9499999999999993" customHeight="1" x14ac:dyDescent="0.2">
      <c r="A112" s="64"/>
      <c r="B112" s="38" t="s">
        <v>1</v>
      </c>
      <c r="C112" s="24"/>
      <c r="D112" s="25" t="s">
        <v>106</v>
      </c>
      <c r="E112" s="24" t="s">
        <v>107</v>
      </c>
      <c r="F112" s="35"/>
      <c r="G112" s="24" t="s">
        <v>115</v>
      </c>
      <c r="H112" s="32"/>
    </row>
    <row r="113" spans="1:8" ht="9.9499999999999993" customHeight="1" x14ac:dyDescent="0.2">
      <c r="A113" s="64"/>
      <c r="B113" s="38" t="s">
        <v>0</v>
      </c>
      <c r="C113" s="24"/>
      <c r="D113" s="25" t="s">
        <v>148</v>
      </c>
      <c r="E113" s="24" t="s">
        <v>149</v>
      </c>
      <c r="F113" s="35" t="s">
        <v>112</v>
      </c>
      <c r="G113" s="24" t="s">
        <v>154</v>
      </c>
      <c r="H113" s="32"/>
    </row>
    <row r="114" spans="1:8" ht="9.9499999999999993" customHeight="1" x14ac:dyDescent="0.2">
      <c r="A114" s="64"/>
      <c r="B114" s="38" t="s">
        <v>15</v>
      </c>
      <c r="C114" s="24"/>
      <c r="D114" s="25" t="s">
        <v>108</v>
      </c>
      <c r="E114" s="25" t="s">
        <v>109</v>
      </c>
      <c r="F114" s="35" t="s">
        <v>155</v>
      </c>
      <c r="G114" s="24" t="s">
        <v>118</v>
      </c>
      <c r="H114" s="32"/>
    </row>
    <row r="115" spans="1:8" ht="9.9499999999999993" customHeight="1" x14ac:dyDescent="0.2">
      <c r="A115" s="64"/>
      <c r="B115" s="38" t="s">
        <v>16</v>
      </c>
      <c r="C115" s="24"/>
      <c r="D115" s="25" t="s">
        <v>110</v>
      </c>
      <c r="E115" s="24" t="s">
        <v>111</v>
      </c>
      <c r="F115" s="35" t="s">
        <v>164</v>
      </c>
      <c r="G115" s="24" t="s">
        <v>119</v>
      </c>
      <c r="H115" s="32"/>
    </row>
    <row r="116" spans="1:8" ht="9.9499999999999993" customHeight="1" x14ac:dyDescent="0.2">
      <c r="A116" s="64"/>
      <c r="B116" s="38" t="s">
        <v>17</v>
      </c>
      <c r="C116" s="24"/>
      <c r="D116" s="25" t="s">
        <v>113</v>
      </c>
      <c r="E116" s="25" t="s">
        <v>150</v>
      </c>
      <c r="F116" s="35" t="s">
        <v>142</v>
      </c>
      <c r="G116" s="24" t="s">
        <v>128</v>
      </c>
      <c r="H116" s="32"/>
    </row>
    <row r="117" spans="1:8" ht="9.9499999999999993" customHeight="1" x14ac:dyDescent="0.2">
      <c r="A117" s="64"/>
      <c r="B117" s="38" t="s">
        <v>21</v>
      </c>
      <c r="C117" s="24"/>
      <c r="D117" s="25" t="s">
        <v>116</v>
      </c>
      <c r="E117" s="24" t="s">
        <v>117</v>
      </c>
      <c r="F117" s="35" t="s">
        <v>138</v>
      </c>
      <c r="G117" s="24"/>
      <c r="H117" s="32"/>
    </row>
    <row r="118" spans="1:8" ht="9.9499999999999993" customHeight="1" x14ac:dyDescent="0.2">
      <c r="A118" s="64"/>
      <c r="B118" s="38" t="s">
        <v>22</v>
      </c>
      <c r="C118" s="24"/>
      <c r="D118" s="25" t="s">
        <v>120</v>
      </c>
      <c r="E118" s="24" t="s">
        <v>159</v>
      </c>
      <c r="F118" s="35" t="s">
        <v>121</v>
      </c>
      <c r="G118" s="24"/>
      <c r="H118" s="32"/>
    </row>
    <row r="119" spans="1:8" ht="9.9499999999999993" customHeight="1" x14ac:dyDescent="0.2">
      <c r="A119" s="64"/>
      <c r="B119" s="38" t="s">
        <v>23</v>
      </c>
      <c r="C119" s="26"/>
      <c r="D119" s="25" t="s">
        <v>122</v>
      </c>
      <c r="E119" s="25" t="s">
        <v>123</v>
      </c>
      <c r="F119" s="36" t="s">
        <v>151</v>
      </c>
      <c r="G119" s="24"/>
      <c r="H119" s="8"/>
    </row>
    <row r="120" spans="1:8" ht="9.9499999999999993" customHeight="1" x14ac:dyDescent="0.2">
      <c r="A120" s="64"/>
      <c r="B120" s="38" t="s">
        <v>24</v>
      </c>
      <c r="C120" s="23"/>
      <c r="D120" s="25" t="s">
        <v>124</v>
      </c>
      <c r="E120" s="24" t="s">
        <v>125</v>
      </c>
      <c r="F120" s="24" t="s">
        <v>126</v>
      </c>
      <c r="G120" s="24"/>
      <c r="H120" s="5"/>
    </row>
    <row r="121" spans="1:8" ht="9.9499999999999993" customHeight="1" x14ac:dyDescent="0.2">
      <c r="A121" s="64"/>
      <c r="B121" s="38" t="s">
        <v>25</v>
      </c>
      <c r="C121" s="26"/>
      <c r="D121" s="25" t="s">
        <v>160</v>
      </c>
      <c r="E121" s="25" t="s">
        <v>130</v>
      </c>
      <c r="F121" s="25" t="s">
        <v>129</v>
      </c>
      <c r="G121" s="33"/>
      <c r="H121" s="5"/>
    </row>
    <row r="122" spans="1:8" ht="9.9499999999999993" customHeight="1" x14ac:dyDescent="0.2">
      <c r="A122" s="64"/>
      <c r="B122" s="38" t="s">
        <v>26</v>
      </c>
      <c r="C122" s="26"/>
      <c r="D122" s="34" t="s">
        <v>131</v>
      </c>
      <c r="E122" s="33" t="s">
        <v>145</v>
      </c>
      <c r="F122" s="23" t="s">
        <v>132</v>
      </c>
      <c r="G122" s="24"/>
      <c r="H122" s="5"/>
    </row>
    <row r="123" spans="1:8" ht="9.9499999999999993" customHeight="1" x14ac:dyDescent="0.2">
      <c r="A123" s="64"/>
      <c r="B123" s="38" t="s">
        <v>27</v>
      </c>
      <c r="C123" s="26"/>
      <c r="D123" s="25"/>
      <c r="E123" s="24"/>
      <c r="F123" s="23"/>
      <c r="G123" s="24"/>
      <c r="H123" s="5"/>
    </row>
    <row r="124" spans="1:8" ht="9.9499999999999993" customHeight="1" x14ac:dyDescent="0.2">
      <c r="A124" s="64"/>
      <c r="B124" s="38" t="s">
        <v>28</v>
      </c>
      <c r="C124" s="26"/>
      <c r="D124" s="25"/>
      <c r="E124" s="24"/>
      <c r="F124" s="23"/>
      <c r="G124" s="24"/>
      <c r="H124" s="5"/>
    </row>
    <row r="125" spans="1:8" ht="9.9499999999999993" customHeight="1" x14ac:dyDescent="0.2">
      <c r="A125" s="64"/>
      <c r="B125" s="38" t="s">
        <v>29</v>
      </c>
      <c r="C125" s="26"/>
      <c r="D125" s="25"/>
      <c r="E125" s="24"/>
      <c r="F125" s="23"/>
      <c r="G125" s="23"/>
      <c r="H125" s="5"/>
    </row>
    <row r="126" spans="1:8" ht="9.9499999999999993" customHeight="1" x14ac:dyDescent="0.2">
      <c r="A126" s="64"/>
      <c r="B126" s="38" t="s">
        <v>30</v>
      </c>
      <c r="C126" s="26"/>
      <c r="D126" s="25"/>
      <c r="E126" s="24"/>
      <c r="F126" s="26"/>
      <c r="G126" s="24"/>
      <c r="H126" s="5"/>
    </row>
    <row r="127" spans="1:8" ht="9.9499999999999993" customHeight="1" x14ac:dyDescent="0.2">
      <c r="A127" s="64"/>
      <c r="B127" s="38" t="s">
        <v>31</v>
      </c>
      <c r="C127" s="26"/>
      <c r="D127" s="25"/>
      <c r="E127" s="24"/>
      <c r="F127" s="23"/>
      <c r="G127" s="24"/>
      <c r="H127" s="5"/>
    </row>
    <row r="128" spans="1:8" ht="9.9499999999999993" customHeight="1" x14ac:dyDescent="0.2">
      <c r="A128" s="64"/>
      <c r="B128" s="38" t="s">
        <v>33</v>
      </c>
      <c r="C128" s="26"/>
      <c r="D128" s="25"/>
      <c r="E128" s="26"/>
      <c r="F128" s="23"/>
      <c r="G128" s="24"/>
      <c r="H128" s="5"/>
    </row>
    <row r="129" spans="1:8" ht="9.9499999999999993" customHeight="1" x14ac:dyDescent="0.2">
      <c r="A129" s="64"/>
      <c r="B129" s="38" t="s">
        <v>32</v>
      </c>
      <c r="C129" s="26"/>
      <c r="D129" s="28"/>
      <c r="E129" s="23"/>
      <c r="F129" s="23"/>
      <c r="G129" s="23"/>
      <c r="H129" s="8"/>
    </row>
    <row r="130" spans="1:8" s="4" customFormat="1" ht="12" customHeight="1" x14ac:dyDescent="0.2">
      <c r="A130" s="29" t="s">
        <v>14</v>
      </c>
      <c r="B130" s="29" t="s">
        <v>18</v>
      </c>
      <c r="C130" s="29" t="s">
        <v>13</v>
      </c>
      <c r="D130" s="30" t="s">
        <v>12</v>
      </c>
      <c r="E130" s="29" t="s">
        <v>11</v>
      </c>
      <c r="F130" s="29" t="s">
        <v>10</v>
      </c>
      <c r="G130" s="29" t="s">
        <v>9</v>
      </c>
      <c r="H130" s="12" t="s">
        <v>8</v>
      </c>
    </row>
    <row r="131" spans="1:8" ht="9.9499999999999993" customHeight="1" x14ac:dyDescent="0.2">
      <c r="A131" s="64" t="s">
        <v>41</v>
      </c>
      <c r="B131" s="38" t="s">
        <v>7</v>
      </c>
      <c r="C131" s="24"/>
      <c r="D131" s="34" t="s">
        <v>88</v>
      </c>
      <c r="E131" s="33" t="s">
        <v>89</v>
      </c>
      <c r="F131" s="33" t="s">
        <v>99</v>
      </c>
      <c r="G131" s="24" t="s">
        <v>156</v>
      </c>
      <c r="H131" s="32"/>
    </row>
    <row r="132" spans="1:8" ht="11.25" customHeight="1" x14ac:dyDescent="0.2">
      <c r="A132" s="64"/>
      <c r="B132" s="38" t="s">
        <v>6</v>
      </c>
      <c r="C132" s="23"/>
      <c r="D132" s="25" t="s">
        <v>74</v>
      </c>
      <c r="E132" s="24" t="s">
        <v>72</v>
      </c>
      <c r="F132" s="35" t="s">
        <v>73</v>
      </c>
      <c r="G132" s="24" t="s">
        <v>144</v>
      </c>
      <c r="H132" s="32"/>
    </row>
    <row r="133" spans="1:8" ht="9.9499999999999993" customHeight="1" x14ac:dyDescent="0.2">
      <c r="A133" s="64"/>
      <c r="B133" s="38" t="s">
        <v>5</v>
      </c>
      <c r="C133" s="26"/>
      <c r="D133" s="25" t="s">
        <v>97</v>
      </c>
      <c r="E133" s="24" t="s">
        <v>98</v>
      </c>
      <c r="F133" s="35" t="s">
        <v>100</v>
      </c>
      <c r="G133" s="24" t="s">
        <v>101</v>
      </c>
      <c r="H133" s="32"/>
    </row>
    <row r="134" spans="1:8" ht="9.9499999999999993" customHeight="1" x14ac:dyDescent="0.2">
      <c r="A134" s="64"/>
      <c r="B134" s="38" t="s">
        <v>4</v>
      </c>
      <c r="C134" s="24"/>
      <c r="D134" s="25" t="s">
        <v>102</v>
      </c>
      <c r="E134" s="24" t="s">
        <v>103</v>
      </c>
      <c r="F134" s="35" t="s">
        <v>166</v>
      </c>
      <c r="G134" s="24" t="s">
        <v>157</v>
      </c>
      <c r="H134" s="32"/>
    </row>
    <row r="135" spans="1:8" ht="9.9499999999999993" customHeight="1" x14ac:dyDescent="0.2">
      <c r="A135" s="64"/>
      <c r="B135" s="38" t="s">
        <v>3</v>
      </c>
      <c r="C135" s="24"/>
      <c r="D135" s="25" t="s">
        <v>96</v>
      </c>
      <c r="E135" s="33" t="s">
        <v>146</v>
      </c>
      <c r="F135" s="35" t="s">
        <v>140</v>
      </c>
      <c r="G135" s="24" t="s">
        <v>139</v>
      </c>
      <c r="H135" s="32"/>
    </row>
    <row r="136" spans="1:8" ht="9.9499999999999993" customHeight="1" x14ac:dyDescent="0.2">
      <c r="A136" s="64"/>
      <c r="B136" s="38" t="s">
        <v>2</v>
      </c>
      <c r="C136" s="26"/>
      <c r="D136" s="25" t="s">
        <v>104</v>
      </c>
      <c r="E136" s="24" t="s">
        <v>105</v>
      </c>
      <c r="F136" s="35" t="s">
        <v>114</v>
      </c>
      <c r="G136" s="24"/>
      <c r="H136" s="32"/>
    </row>
    <row r="137" spans="1:8" ht="9.9499999999999993" customHeight="1" x14ac:dyDescent="0.2">
      <c r="A137" s="64"/>
      <c r="B137" s="38" t="s">
        <v>1</v>
      </c>
      <c r="C137" s="23"/>
      <c r="D137" s="25" t="s">
        <v>106</v>
      </c>
      <c r="E137" s="24" t="s">
        <v>107</v>
      </c>
      <c r="F137" s="35"/>
      <c r="G137" s="24" t="s">
        <v>115</v>
      </c>
      <c r="H137" s="32"/>
    </row>
    <row r="138" spans="1:8" ht="9.9499999999999993" customHeight="1" x14ac:dyDescent="0.2">
      <c r="A138" s="64"/>
      <c r="B138" s="38" t="s">
        <v>0</v>
      </c>
      <c r="C138" s="23"/>
      <c r="D138" s="25" t="s">
        <v>148</v>
      </c>
      <c r="E138" s="24" t="s">
        <v>149</v>
      </c>
      <c r="F138" s="35" t="s">
        <v>112</v>
      </c>
      <c r="G138" s="24" t="s">
        <v>154</v>
      </c>
      <c r="H138" s="32"/>
    </row>
    <row r="139" spans="1:8" ht="9.9499999999999993" customHeight="1" x14ac:dyDescent="0.2">
      <c r="A139" s="64"/>
      <c r="B139" s="38" t="s">
        <v>15</v>
      </c>
      <c r="C139" s="24"/>
      <c r="D139" s="25" t="s">
        <v>108</v>
      </c>
      <c r="E139" s="25" t="s">
        <v>109</v>
      </c>
      <c r="F139" s="35" t="s">
        <v>155</v>
      </c>
      <c r="G139" s="24" t="s">
        <v>118</v>
      </c>
      <c r="H139" s="32"/>
    </row>
    <row r="140" spans="1:8" ht="9.9499999999999993" customHeight="1" x14ac:dyDescent="0.2">
      <c r="A140" s="64"/>
      <c r="B140" s="38" t="s">
        <v>16</v>
      </c>
      <c r="C140" s="23"/>
      <c r="D140" s="25" t="s">
        <v>110</v>
      </c>
      <c r="E140" s="24" t="s">
        <v>111</v>
      </c>
      <c r="F140" s="35" t="s">
        <v>164</v>
      </c>
      <c r="G140" s="24" t="s">
        <v>119</v>
      </c>
      <c r="H140" s="32"/>
    </row>
    <row r="141" spans="1:8" ht="9.9499999999999993" customHeight="1" x14ac:dyDescent="0.2">
      <c r="A141" s="64"/>
      <c r="B141" s="38" t="s">
        <v>17</v>
      </c>
      <c r="C141" s="26"/>
      <c r="D141" s="25" t="s">
        <v>113</v>
      </c>
      <c r="E141" s="25" t="s">
        <v>150</v>
      </c>
      <c r="F141" s="35" t="s">
        <v>142</v>
      </c>
      <c r="G141" s="24" t="s">
        <v>128</v>
      </c>
      <c r="H141" s="32"/>
    </row>
    <row r="142" spans="1:8" ht="9.9499999999999993" customHeight="1" x14ac:dyDescent="0.2">
      <c r="A142" s="64"/>
      <c r="B142" s="38" t="s">
        <v>21</v>
      </c>
      <c r="C142" s="26"/>
      <c r="D142" s="25" t="s">
        <v>116</v>
      </c>
      <c r="E142" s="24" t="s">
        <v>117</v>
      </c>
      <c r="F142" s="35" t="s">
        <v>138</v>
      </c>
      <c r="G142" s="24"/>
      <c r="H142" s="32"/>
    </row>
    <row r="143" spans="1:8" ht="9.9499999999999993" customHeight="1" x14ac:dyDescent="0.2">
      <c r="A143" s="64"/>
      <c r="B143" s="38" t="s">
        <v>22</v>
      </c>
      <c r="C143" s="26"/>
      <c r="D143" s="25" t="s">
        <v>120</v>
      </c>
      <c r="E143" s="24" t="s">
        <v>159</v>
      </c>
      <c r="F143" s="35" t="s">
        <v>121</v>
      </c>
      <c r="G143" s="24"/>
      <c r="H143" s="32"/>
    </row>
    <row r="144" spans="1:8" ht="9.9499999999999993" customHeight="1" x14ac:dyDescent="0.2">
      <c r="A144" s="64"/>
      <c r="B144" s="38" t="s">
        <v>23</v>
      </c>
      <c r="C144" s="26"/>
      <c r="D144" s="25" t="s">
        <v>122</v>
      </c>
      <c r="E144" s="25" t="s">
        <v>123</v>
      </c>
      <c r="F144" s="36" t="s">
        <v>151</v>
      </c>
      <c r="G144" s="24"/>
      <c r="H144" s="8"/>
    </row>
    <row r="145" spans="1:8" ht="9.9499999999999993" customHeight="1" x14ac:dyDescent="0.2">
      <c r="A145" s="64"/>
      <c r="B145" s="38" t="s">
        <v>24</v>
      </c>
      <c r="C145" s="23"/>
      <c r="D145" s="25" t="s">
        <v>124</v>
      </c>
      <c r="E145" s="24" t="s">
        <v>125</v>
      </c>
      <c r="F145" s="24" t="s">
        <v>126</v>
      </c>
      <c r="G145" s="24"/>
      <c r="H145" s="5"/>
    </row>
    <row r="146" spans="1:8" ht="9.9499999999999993" customHeight="1" x14ac:dyDescent="0.2">
      <c r="A146" s="64"/>
      <c r="B146" s="38" t="s">
        <v>25</v>
      </c>
      <c r="C146" s="26"/>
      <c r="D146" s="25" t="s">
        <v>160</v>
      </c>
      <c r="E146" s="25" t="s">
        <v>130</v>
      </c>
      <c r="F146" s="25" t="s">
        <v>129</v>
      </c>
      <c r="G146" s="33"/>
      <c r="H146" s="5"/>
    </row>
    <row r="147" spans="1:8" ht="9.9499999999999993" customHeight="1" x14ac:dyDescent="0.2">
      <c r="A147" s="64"/>
      <c r="B147" s="38" t="s">
        <v>26</v>
      </c>
      <c r="C147" s="26"/>
      <c r="D147" s="34" t="s">
        <v>131</v>
      </c>
      <c r="E147" s="33" t="s">
        <v>145</v>
      </c>
      <c r="F147" s="23" t="s">
        <v>132</v>
      </c>
      <c r="G147" s="24"/>
      <c r="H147" s="5"/>
    </row>
    <row r="148" spans="1:8" ht="9.9499999999999993" customHeight="1" x14ac:dyDescent="0.2">
      <c r="A148" s="64"/>
      <c r="B148" s="38" t="s">
        <v>27</v>
      </c>
      <c r="C148" s="26"/>
      <c r="D148" s="25"/>
      <c r="E148" s="24"/>
      <c r="F148" s="23"/>
      <c r="G148" s="24"/>
      <c r="H148" s="5"/>
    </row>
    <row r="149" spans="1:8" ht="9.9499999999999993" customHeight="1" x14ac:dyDescent="0.2">
      <c r="A149" s="64"/>
      <c r="B149" s="38" t="s">
        <v>28</v>
      </c>
      <c r="C149" s="26"/>
      <c r="D149" s="25"/>
      <c r="E149" s="24"/>
      <c r="F149" s="23"/>
      <c r="G149" s="24"/>
      <c r="H149" s="5"/>
    </row>
    <row r="150" spans="1:8" ht="9.9499999999999993" customHeight="1" x14ac:dyDescent="0.2">
      <c r="A150" s="64"/>
      <c r="B150" s="38" t="s">
        <v>29</v>
      </c>
      <c r="C150" s="26"/>
      <c r="D150" s="25"/>
      <c r="E150" s="24"/>
      <c r="F150" s="23"/>
      <c r="G150" s="23"/>
      <c r="H150" s="5"/>
    </row>
    <row r="151" spans="1:8" ht="9.9499999999999993" customHeight="1" x14ac:dyDescent="0.2">
      <c r="A151" s="64"/>
      <c r="B151" s="38" t="s">
        <v>30</v>
      </c>
      <c r="C151" s="26"/>
      <c r="D151" s="25"/>
      <c r="E151" s="24"/>
      <c r="F151" s="26"/>
      <c r="G151" s="24"/>
      <c r="H151" s="5"/>
    </row>
    <row r="152" spans="1:8" ht="9.9499999999999993" customHeight="1" x14ac:dyDescent="0.2">
      <c r="A152" s="64"/>
      <c r="B152" s="38" t="s">
        <v>31</v>
      </c>
      <c r="C152" s="26"/>
      <c r="D152" s="25"/>
      <c r="E152" s="24"/>
      <c r="F152" s="23"/>
      <c r="G152" s="24"/>
      <c r="H152" s="5"/>
    </row>
    <row r="153" spans="1:8" ht="9.9499999999999993" customHeight="1" x14ac:dyDescent="0.2">
      <c r="A153" s="64"/>
      <c r="B153" s="38" t="s">
        <v>33</v>
      </c>
      <c r="C153" s="26"/>
      <c r="D153" s="25"/>
      <c r="E153" s="26"/>
      <c r="F153" s="23"/>
      <c r="G153" s="24"/>
      <c r="H153" s="5"/>
    </row>
    <row r="154" spans="1:8" ht="9.9499999999999993" customHeight="1" x14ac:dyDescent="0.2">
      <c r="A154" s="64"/>
      <c r="B154" s="38" t="s">
        <v>32</v>
      </c>
      <c r="C154" s="26"/>
      <c r="D154" s="28"/>
      <c r="E154" s="23"/>
      <c r="F154" s="23"/>
      <c r="G154" s="23"/>
      <c r="H154" s="8"/>
    </row>
    <row r="155" spans="1:8" s="4" customFormat="1" ht="12" customHeight="1" x14ac:dyDescent="0.2">
      <c r="A155" s="29" t="s">
        <v>14</v>
      </c>
      <c r="B155" s="29" t="s">
        <v>18</v>
      </c>
      <c r="C155" s="29" t="s">
        <v>13</v>
      </c>
      <c r="D155" s="30" t="s">
        <v>12</v>
      </c>
      <c r="E155" s="29" t="s">
        <v>11</v>
      </c>
      <c r="F155" s="29" t="s">
        <v>10</v>
      </c>
      <c r="G155" s="29" t="s">
        <v>9</v>
      </c>
      <c r="H155" s="12" t="s">
        <v>8</v>
      </c>
    </row>
    <row r="156" spans="1:8" ht="9.9499999999999993" customHeight="1" x14ac:dyDescent="0.2">
      <c r="A156" s="64" t="s">
        <v>42</v>
      </c>
      <c r="B156" s="38" t="s">
        <v>7</v>
      </c>
      <c r="C156" s="24"/>
      <c r="D156" s="34" t="s">
        <v>88</v>
      </c>
      <c r="E156" s="33" t="s">
        <v>89</v>
      </c>
      <c r="F156" s="33" t="s">
        <v>99</v>
      </c>
      <c r="G156" s="24" t="s">
        <v>156</v>
      </c>
      <c r="H156" s="32"/>
    </row>
    <row r="157" spans="1:8" ht="11.25" customHeight="1" x14ac:dyDescent="0.2">
      <c r="A157" s="64"/>
      <c r="B157" s="38" t="s">
        <v>6</v>
      </c>
      <c r="C157" s="23"/>
      <c r="D157" s="25" t="s">
        <v>74</v>
      </c>
      <c r="E157" s="24" t="s">
        <v>72</v>
      </c>
      <c r="F157" s="35" t="s">
        <v>73</v>
      </c>
      <c r="G157" s="24" t="s">
        <v>144</v>
      </c>
      <c r="H157" s="32"/>
    </row>
    <row r="158" spans="1:8" ht="9.9499999999999993" customHeight="1" x14ac:dyDescent="0.2">
      <c r="A158" s="64"/>
      <c r="B158" s="38" t="s">
        <v>5</v>
      </c>
      <c r="C158" s="26"/>
      <c r="D158" s="25" t="s">
        <v>97</v>
      </c>
      <c r="E158" s="24" t="s">
        <v>98</v>
      </c>
      <c r="F158" s="35" t="s">
        <v>100</v>
      </c>
      <c r="G158" s="24" t="s">
        <v>101</v>
      </c>
      <c r="H158" s="32"/>
    </row>
    <row r="159" spans="1:8" ht="9.9499999999999993" customHeight="1" x14ac:dyDescent="0.2">
      <c r="A159" s="64"/>
      <c r="B159" s="38" t="s">
        <v>4</v>
      </c>
      <c r="C159" s="24"/>
      <c r="D159" s="25" t="s">
        <v>102</v>
      </c>
      <c r="E159" s="24" t="s">
        <v>103</v>
      </c>
      <c r="F159" s="35" t="s">
        <v>166</v>
      </c>
      <c r="G159" s="24" t="s">
        <v>157</v>
      </c>
      <c r="H159" s="32"/>
    </row>
    <row r="160" spans="1:8" ht="9.9499999999999993" customHeight="1" x14ac:dyDescent="0.2">
      <c r="A160" s="64"/>
      <c r="B160" s="38" t="s">
        <v>3</v>
      </c>
      <c r="C160" s="24"/>
      <c r="D160" s="25" t="s">
        <v>96</v>
      </c>
      <c r="E160" s="33" t="s">
        <v>146</v>
      </c>
      <c r="F160" s="35" t="s">
        <v>140</v>
      </c>
      <c r="G160" s="24" t="s">
        <v>139</v>
      </c>
      <c r="H160" s="32"/>
    </row>
    <row r="161" spans="1:8" ht="9.9499999999999993" customHeight="1" x14ac:dyDescent="0.2">
      <c r="A161" s="64"/>
      <c r="B161" s="38" t="s">
        <v>2</v>
      </c>
      <c r="C161" s="26"/>
      <c r="D161" s="25" t="s">
        <v>104</v>
      </c>
      <c r="E161" s="24" t="s">
        <v>105</v>
      </c>
      <c r="F161" s="35" t="s">
        <v>114</v>
      </c>
      <c r="G161" s="24" t="s">
        <v>115</v>
      </c>
      <c r="H161" s="32"/>
    </row>
    <row r="162" spans="1:8" ht="9.9499999999999993" customHeight="1" x14ac:dyDescent="0.2">
      <c r="A162" s="64"/>
      <c r="B162" s="38" t="s">
        <v>1</v>
      </c>
      <c r="C162" s="23"/>
      <c r="D162" s="25" t="s">
        <v>106</v>
      </c>
      <c r="E162" s="24" t="s">
        <v>107</v>
      </c>
      <c r="F162" s="24" t="s">
        <v>128</v>
      </c>
      <c r="G162" s="24" t="s">
        <v>154</v>
      </c>
      <c r="H162" s="32"/>
    </row>
    <row r="163" spans="1:8" ht="9.9499999999999993" customHeight="1" x14ac:dyDescent="0.2">
      <c r="A163" s="64"/>
      <c r="B163" s="38" t="s">
        <v>0</v>
      </c>
      <c r="C163" s="23"/>
      <c r="D163" s="25" t="s">
        <v>148</v>
      </c>
      <c r="E163" s="24" t="s">
        <v>149</v>
      </c>
      <c r="F163" s="35" t="s">
        <v>112</v>
      </c>
      <c r="G163" s="24" t="s">
        <v>118</v>
      </c>
      <c r="H163" s="32"/>
    </row>
    <row r="164" spans="1:8" ht="9.9499999999999993" customHeight="1" x14ac:dyDescent="0.2">
      <c r="A164" s="64"/>
      <c r="B164" s="38" t="s">
        <v>15</v>
      </c>
      <c r="C164" s="24"/>
      <c r="D164" s="25" t="s">
        <v>108</v>
      </c>
      <c r="E164" s="25" t="s">
        <v>109</v>
      </c>
      <c r="F164" s="35" t="s">
        <v>155</v>
      </c>
      <c r="G164" s="24" t="s">
        <v>119</v>
      </c>
      <c r="H164" s="32"/>
    </row>
    <row r="165" spans="1:8" ht="9.9499999999999993" customHeight="1" x14ac:dyDescent="0.2">
      <c r="A165" s="64"/>
      <c r="B165" s="38" t="s">
        <v>16</v>
      </c>
      <c r="C165" s="23"/>
      <c r="D165" s="25" t="s">
        <v>110</v>
      </c>
      <c r="E165" s="24" t="s">
        <v>111</v>
      </c>
      <c r="F165" s="35" t="s">
        <v>164</v>
      </c>
      <c r="H165" s="32"/>
    </row>
    <row r="166" spans="1:8" ht="9.9499999999999993" customHeight="1" x14ac:dyDescent="0.2">
      <c r="A166" s="64"/>
      <c r="B166" s="38" t="s">
        <v>17</v>
      </c>
      <c r="C166" s="26"/>
      <c r="D166" s="25" t="s">
        <v>113</v>
      </c>
      <c r="E166" s="25" t="s">
        <v>150</v>
      </c>
      <c r="F166" s="35" t="s">
        <v>142</v>
      </c>
      <c r="H166" s="32"/>
    </row>
    <row r="167" spans="1:8" ht="9.9499999999999993" customHeight="1" x14ac:dyDescent="0.2">
      <c r="A167" s="64"/>
      <c r="B167" s="38" t="s">
        <v>21</v>
      </c>
      <c r="C167" s="26"/>
      <c r="D167" s="25" t="s">
        <v>116</v>
      </c>
      <c r="E167" s="24" t="s">
        <v>117</v>
      </c>
      <c r="F167" s="35" t="s">
        <v>138</v>
      </c>
      <c r="G167" s="24"/>
      <c r="H167" s="32"/>
    </row>
    <row r="168" spans="1:8" ht="9.9499999999999993" customHeight="1" x14ac:dyDescent="0.2">
      <c r="A168" s="64"/>
      <c r="B168" s="38" t="s">
        <v>22</v>
      </c>
      <c r="C168" s="26"/>
      <c r="D168" s="25" t="s">
        <v>120</v>
      </c>
      <c r="E168" s="24" t="s">
        <v>159</v>
      </c>
      <c r="F168" s="35" t="s">
        <v>121</v>
      </c>
      <c r="G168" s="24"/>
      <c r="H168" s="32"/>
    </row>
    <row r="169" spans="1:8" ht="9.9499999999999993" customHeight="1" x14ac:dyDescent="0.2">
      <c r="A169" s="64"/>
      <c r="B169" s="38" t="s">
        <v>23</v>
      </c>
      <c r="C169" s="26"/>
      <c r="D169" s="25" t="s">
        <v>122</v>
      </c>
      <c r="E169" s="25" t="s">
        <v>123</v>
      </c>
      <c r="F169" s="36" t="s">
        <v>151</v>
      </c>
      <c r="G169" s="24"/>
      <c r="H169" s="8"/>
    </row>
    <row r="170" spans="1:8" ht="9.9499999999999993" customHeight="1" x14ac:dyDescent="0.2">
      <c r="A170" s="64"/>
      <c r="B170" s="38" t="s">
        <v>24</v>
      </c>
      <c r="C170" s="23"/>
      <c r="D170" s="25" t="s">
        <v>124</v>
      </c>
      <c r="E170" s="24" t="s">
        <v>125</v>
      </c>
      <c r="F170" s="24" t="s">
        <v>126</v>
      </c>
      <c r="G170" s="24"/>
      <c r="H170" s="5"/>
    </row>
    <row r="171" spans="1:8" ht="9.9499999999999993" customHeight="1" x14ac:dyDescent="0.2">
      <c r="A171" s="64"/>
      <c r="B171" s="38" t="s">
        <v>25</v>
      </c>
      <c r="C171" s="26"/>
      <c r="D171" s="25" t="s">
        <v>160</v>
      </c>
      <c r="E171" s="25" t="s">
        <v>130</v>
      </c>
      <c r="F171" s="25" t="s">
        <v>129</v>
      </c>
      <c r="G171" s="33"/>
      <c r="H171" s="5"/>
    </row>
    <row r="172" spans="1:8" ht="9.9499999999999993" customHeight="1" x14ac:dyDescent="0.2">
      <c r="A172" s="64"/>
      <c r="B172" s="38" t="s">
        <v>26</v>
      </c>
      <c r="C172" s="26"/>
      <c r="D172" s="34" t="s">
        <v>131</v>
      </c>
      <c r="E172" s="33" t="s">
        <v>145</v>
      </c>
      <c r="F172" s="23" t="s">
        <v>132</v>
      </c>
      <c r="G172" s="24"/>
      <c r="H172" s="5"/>
    </row>
    <row r="173" spans="1:8" ht="9.9499999999999993" customHeight="1" x14ac:dyDescent="0.2">
      <c r="A173" s="64"/>
      <c r="B173" s="38" t="s">
        <v>27</v>
      </c>
      <c r="C173" s="26"/>
      <c r="D173" s="25"/>
      <c r="E173" s="24"/>
      <c r="F173" s="23"/>
      <c r="G173" s="24"/>
      <c r="H173" s="5"/>
    </row>
    <row r="174" spans="1:8" ht="9.9499999999999993" customHeight="1" x14ac:dyDescent="0.2">
      <c r="A174" s="64"/>
      <c r="B174" s="38" t="s">
        <v>28</v>
      </c>
      <c r="C174" s="26"/>
      <c r="D174" s="25"/>
      <c r="E174" s="24"/>
      <c r="F174" s="23"/>
      <c r="G174" s="24"/>
      <c r="H174" s="5"/>
    </row>
    <row r="175" spans="1:8" ht="9.9499999999999993" customHeight="1" x14ac:dyDescent="0.2">
      <c r="A175" s="64"/>
      <c r="B175" s="38" t="s">
        <v>29</v>
      </c>
      <c r="C175" s="26"/>
      <c r="D175" s="25"/>
      <c r="E175" s="24"/>
      <c r="F175" s="23"/>
      <c r="G175" s="23"/>
      <c r="H175" s="5"/>
    </row>
    <row r="176" spans="1:8" ht="9.9499999999999993" customHeight="1" x14ac:dyDescent="0.2">
      <c r="A176" s="64"/>
      <c r="B176" s="38" t="s">
        <v>30</v>
      </c>
      <c r="C176" s="26"/>
      <c r="D176" s="25"/>
      <c r="E176" s="24"/>
      <c r="F176" s="26"/>
      <c r="G176" s="24"/>
      <c r="H176" s="5"/>
    </row>
    <row r="177" spans="1:8" ht="9.9499999999999993" customHeight="1" x14ac:dyDescent="0.2">
      <c r="A177" s="64"/>
      <c r="B177" s="38" t="s">
        <v>31</v>
      </c>
      <c r="C177" s="26"/>
      <c r="D177" s="25"/>
      <c r="E177" s="24"/>
      <c r="F177" s="23"/>
      <c r="G177" s="24"/>
      <c r="H177" s="5"/>
    </row>
    <row r="178" spans="1:8" ht="9.9499999999999993" customHeight="1" x14ac:dyDescent="0.2">
      <c r="A178" s="64"/>
      <c r="B178" s="38" t="s">
        <v>33</v>
      </c>
      <c r="C178" s="26"/>
      <c r="D178" s="25"/>
      <c r="E178" s="26"/>
      <c r="F178" s="23"/>
      <c r="G178" s="24"/>
      <c r="H178" s="5"/>
    </row>
    <row r="179" spans="1:8" ht="9.9499999999999993" customHeight="1" x14ac:dyDescent="0.2">
      <c r="A179" s="64"/>
      <c r="B179" s="38" t="s">
        <v>32</v>
      </c>
      <c r="C179" s="26"/>
      <c r="D179" s="28"/>
      <c r="E179" s="23"/>
      <c r="F179" s="23"/>
      <c r="G179" s="23"/>
      <c r="H179" s="8"/>
    </row>
  </sheetData>
  <mergeCells count="9">
    <mergeCell ref="A156:A179"/>
    <mergeCell ref="A81:A104"/>
    <mergeCell ref="A1:H1"/>
    <mergeCell ref="A2:H2"/>
    <mergeCell ref="A31:A54"/>
    <mergeCell ref="A131:A154"/>
    <mergeCell ref="A6:A29"/>
    <mergeCell ref="A56:A79"/>
    <mergeCell ref="A106:A129"/>
  </mergeCells>
  <pageMargins left="0" right="0" top="0.39370078740157499" bottom="0.39370078740157499" header="0.39370078740157499" footer="0.39370078740157499"/>
  <pageSetup paperSize="5" scale="89" fitToHeight="0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9"/>
  <sheetViews>
    <sheetView workbookViewId="0">
      <selection activeCell="I9" sqref="I9"/>
    </sheetView>
  </sheetViews>
  <sheetFormatPr defaultRowHeight="15.75" x14ac:dyDescent="0.25"/>
  <cols>
    <col min="1" max="1" width="3.5703125" style="62" bestFit="1" customWidth="1"/>
    <col min="2" max="2" width="37.140625" style="61" bestFit="1" customWidth="1"/>
    <col min="3" max="3" width="7.85546875" style="61" bestFit="1" customWidth="1"/>
    <col min="4" max="4" width="43.5703125" style="63" customWidth="1"/>
    <col min="5" max="5" width="4.5703125" style="62" bestFit="1" customWidth="1"/>
    <col min="6" max="6" width="9.42578125" style="62" bestFit="1" customWidth="1"/>
    <col min="7" max="7" width="8.85546875" style="62" customWidth="1"/>
    <col min="8" max="16384" width="9.140625" style="61"/>
  </cols>
  <sheetData>
    <row r="1" spans="1:7" s="41" customFormat="1" x14ac:dyDescent="0.25">
      <c r="A1" s="71" t="s">
        <v>167</v>
      </c>
      <c r="B1" s="71"/>
      <c r="C1" s="71"/>
      <c r="D1" s="71"/>
      <c r="E1" s="71"/>
      <c r="F1" s="71"/>
      <c r="G1" s="71"/>
    </row>
    <row r="2" spans="1:7" s="41" customFormat="1" x14ac:dyDescent="0.25">
      <c r="A2" s="42"/>
      <c r="B2" s="43"/>
      <c r="C2" s="43"/>
      <c r="D2" s="44"/>
      <c r="E2" s="42"/>
      <c r="F2" s="42"/>
      <c r="G2" s="42"/>
    </row>
    <row r="3" spans="1:7" s="41" customFormat="1" x14ac:dyDescent="0.25">
      <c r="A3" s="45" t="s">
        <v>35</v>
      </c>
      <c r="B3" s="45" t="s">
        <v>168</v>
      </c>
      <c r="C3" s="46" t="s">
        <v>169</v>
      </c>
      <c r="D3" s="46" t="s">
        <v>170</v>
      </c>
      <c r="E3" s="46" t="s">
        <v>171</v>
      </c>
      <c r="F3" s="46" t="s">
        <v>172</v>
      </c>
      <c r="G3" s="47" t="s">
        <v>173</v>
      </c>
    </row>
    <row r="4" spans="1:7" s="41" customFormat="1" x14ac:dyDescent="0.25">
      <c r="A4" s="45">
        <v>1</v>
      </c>
      <c r="B4" s="48" t="s">
        <v>174</v>
      </c>
      <c r="C4" s="48" t="s">
        <v>175</v>
      </c>
      <c r="D4" s="49" t="str">
        <f>IF(C4="","",VLOOKUP(C4,[1]Matkul!$A$2:$B$332,2,0))</f>
        <v>Algoritma dan Pemrograman</v>
      </c>
      <c r="E4" s="45">
        <f>IF(C4="","",VLOOKUP(C4,[1]Matkul!$A$2:$C$332,3,0))</f>
        <v>4</v>
      </c>
      <c r="F4" s="45">
        <f>IF(C4="","",VLOOKUP(C4,[1]Matkul!$A$2:$D$332,4,0))</f>
        <v>1</v>
      </c>
      <c r="G4" s="50"/>
    </row>
    <row r="5" spans="1:7" s="41" customFormat="1" x14ac:dyDescent="0.25">
      <c r="A5" s="45"/>
      <c r="B5" s="68" t="s">
        <v>174</v>
      </c>
      <c r="C5" s="48" t="s">
        <v>176</v>
      </c>
      <c r="D5" s="49" t="str">
        <f>IF(C5="","",VLOOKUP(C5,[1]Matkul!$A$2:$B$332,2,0))</f>
        <v>Analisis dan Desain Sistem Informasi</v>
      </c>
      <c r="E5" s="45">
        <f>IF(C5="","",VLOOKUP(C5,[1]Matkul!$A$2:$C$332,3,0))</f>
        <v>4</v>
      </c>
      <c r="F5" s="45">
        <f>IF(C5="","",VLOOKUP(C5,[1]Matkul!$A$2:$D$332,4,0))</f>
        <v>2</v>
      </c>
      <c r="G5" s="51"/>
    </row>
    <row r="6" spans="1:7" s="41" customFormat="1" x14ac:dyDescent="0.25">
      <c r="A6" s="45"/>
      <c r="B6" s="70"/>
      <c r="C6" s="48" t="s">
        <v>177</v>
      </c>
      <c r="D6" s="49" t="str">
        <f>IF(C6="","",VLOOKUP(C6,[1]Matkul!$A$2:$B$332,2,0))</f>
        <v>Analisis dan Desain Sistem Informasi</v>
      </c>
      <c r="E6" s="45">
        <f>IF(C6="","",VLOOKUP(C6,[1]Matkul!$A$2:$C$332,3,0))</f>
        <v>4</v>
      </c>
      <c r="F6" s="45">
        <f>IF(C6="","",VLOOKUP(C6,[1]Matkul!$A$2:$D$332,4,0))</f>
        <v>1</v>
      </c>
      <c r="G6" s="51"/>
    </row>
    <row r="7" spans="1:7" s="41" customFormat="1" x14ac:dyDescent="0.25">
      <c r="A7" s="45"/>
      <c r="B7" s="69"/>
      <c r="C7" s="48" t="s">
        <v>178</v>
      </c>
      <c r="D7" s="49" t="str">
        <f>IF(C7="","",VLOOKUP(C7,[1]Matkul!$A$2:$B$332,2,0))</f>
        <v>Analisis Kinerja Sistem</v>
      </c>
      <c r="E7" s="45">
        <f>IF(C7="","",VLOOKUP(C7,[1]Matkul!$A$2:$C$332,3,0))</f>
        <v>2</v>
      </c>
      <c r="F7" s="45">
        <f>IF(C7="","",VLOOKUP(C7,[1]Matkul!$A$2:$D$332,4,0))</f>
        <v>6</v>
      </c>
      <c r="G7" s="52"/>
    </row>
    <row r="8" spans="1:7" s="41" customFormat="1" x14ac:dyDescent="0.25">
      <c r="A8" s="53"/>
      <c r="B8" s="54"/>
      <c r="C8" s="54"/>
      <c r="D8" s="54"/>
      <c r="E8" s="54"/>
      <c r="F8" s="54"/>
      <c r="G8" s="55"/>
    </row>
    <row r="9" spans="1:7" s="41" customFormat="1" x14ac:dyDescent="0.25">
      <c r="A9" s="45">
        <v>2</v>
      </c>
      <c r="B9" s="48" t="s">
        <v>179</v>
      </c>
      <c r="C9" s="48" t="s">
        <v>180</v>
      </c>
      <c r="D9" s="49" t="str">
        <f>IF(C9="","",VLOOKUP(C9,[1]Matkul!$A$2:$B$332,2,0))</f>
        <v>Implementasi dan Pengujian Perangkat Lunak</v>
      </c>
      <c r="E9" s="45">
        <f>IF(C9="","",VLOOKUP(C9,[1]Matkul!$A$2:$C$332,3,0))</f>
        <v>3</v>
      </c>
      <c r="F9" s="45">
        <f>IF(C9="","",VLOOKUP(C9,[1]Matkul!$A$2:$D$332,4,0))</f>
        <v>6</v>
      </c>
      <c r="G9" s="45"/>
    </row>
    <row r="10" spans="1:7" s="41" customFormat="1" x14ac:dyDescent="0.25">
      <c r="A10" s="45"/>
      <c r="B10" s="68" t="s">
        <v>179</v>
      </c>
      <c r="C10" s="48" t="s">
        <v>181</v>
      </c>
      <c r="D10" s="49" t="str">
        <f>IF(C10="","",VLOOKUP(C10,[1]Matkul!$A$2:$B$332,2,0))</f>
        <v>Algoritma dan Struktur Data</v>
      </c>
      <c r="E10" s="45">
        <f>IF(C10="","",VLOOKUP(C10,[1]Matkul!$A$2:$C$332,3,0))</f>
        <v>4</v>
      </c>
      <c r="F10" s="45">
        <f>IF(C10="","",VLOOKUP(C10,[1]Matkul!$A$2:$D$332,4,0))</f>
        <v>1</v>
      </c>
      <c r="G10" s="45"/>
    </row>
    <row r="11" spans="1:7" s="41" customFormat="1" x14ac:dyDescent="0.25">
      <c r="A11" s="45"/>
      <c r="B11" s="70"/>
      <c r="C11" s="48" t="s">
        <v>182</v>
      </c>
      <c r="D11" s="49" t="str">
        <f>IF(C11="","",VLOOKUP(C11,[1]Matkul!$A$2:$B$332,2,0))</f>
        <v>Algoritma dan Struktur Data</v>
      </c>
      <c r="E11" s="45">
        <f>IF(C11="","",VLOOKUP(C11,[1]Matkul!$A$2:$C$332,3,0))</f>
        <v>3</v>
      </c>
      <c r="F11" s="45">
        <f>IF(C11="","",VLOOKUP(C11,[1]Matkul!$A$2:$D$332,4,0))</f>
        <v>1</v>
      </c>
      <c r="G11" s="45"/>
    </row>
    <row r="12" spans="1:7" s="41" customFormat="1" x14ac:dyDescent="0.25">
      <c r="A12" s="45"/>
      <c r="B12" s="69"/>
      <c r="C12" s="48" t="s">
        <v>183</v>
      </c>
      <c r="D12" s="49" t="str">
        <f>IF(C12="","",VLOOKUP(C12,[1]Matkul!$A$2:$B$332,2,0))</f>
        <v>Algoritma dan Struktur Data</v>
      </c>
      <c r="E12" s="45">
        <f>IF(C12="","",VLOOKUP(C12,[1]Matkul!$A$2:$C$332,3,0))</f>
        <v>4</v>
      </c>
      <c r="F12" s="45">
        <f>IF(C12="","",VLOOKUP(C12,[1]Matkul!$A$2:$D$332,4,0))</f>
        <v>1</v>
      </c>
      <c r="G12" s="45"/>
    </row>
    <row r="13" spans="1:7" s="41" customFormat="1" x14ac:dyDescent="0.25">
      <c r="A13" s="53"/>
      <c r="B13" s="54"/>
      <c r="C13" s="54"/>
      <c r="D13" s="54"/>
      <c r="E13" s="54"/>
      <c r="F13" s="54"/>
      <c r="G13" s="55"/>
    </row>
    <row r="14" spans="1:7" s="41" customFormat="1" x14ac:dyDescent="0.25">
      <c r="A14" s="45">
        <v>3</v>
      </c>
      <c r="B14" s="68" t="s">
        <v>184</v>
      </c>
      <c r="C14" s="48" t="s">
        <v>185</v>
      </c>
      <c r="D14" s="49" t="str">
        <f>IF(C14="","",VLOOKUP(C14,[1]Matkul!$A$2:$B$332,2,0))</f>
        <v>Aljabar Linear dan Matriks</v>
      </c>
      <c r="E14" s="45">
        <f>IF(C14="","",VLOOKUP(C14,[1]Matkul!$A$2:$C$332,3,0))</f>
        <v>2</v>
      </c>
      <c r="F14" s="45">
        <f>IF(C14="","",VLOOKUP(C14,[1]Matkul!$A$2:$D$332,4,0))</f>
        <v>2</v>
      </c>
      <c r="G14" s="45"/>
    </row>
    <row r="15" spans="1:7" s="41" customFormat="1" x14ac:dyDescent="0.25">
      <c r="A15" s="45"/>
      <c r="B15" s="70"/>
      <c r="C15" s="48" t="s">
        <v>186</v>
      </c>
      <c r="D15" s="49" t="str">
        <f>IF(C15="","",VLOOKUP(C15,[1]Matkul!$A$2:$B$332,2,0))</f>
        <v>Aljabar Liniear dan Matriks</v>
      </c>
      <c r="E15" s="45">
        <f>IF(C15="","",VLOOKUP(C15,[1]Matkul!$A$2:$C$332,3,0))</f>
        <v>2</v>
      </c>
      <c r="F15" s="45">
        <f>IF(C15="","",VLOOKUP(C15,[1]Matkul!$A$2:$D$332,4,0))</f>
        <v>4</v>
      </c>
      <c r="G15" s="45"/>
    </row>
    <row r="16" spans="1:7" s="41" customFormat="1" x14ac:dyDescent="0.25">
      <c r="A16" s="45"/>
      <c r="B16" s="69"/>
      <c r="C16" s="48" t="s">
        <v>187</v>
      </c>
      <c r="D16" s="49" t="str">
        <f>IF(C16="","",VLOOKUP(C16,[1]Matkul!$A$2:$B$332,2,0))</f>
        <v>Aljabar Linier</v>
      </c>
      <c r="E16" s="45">
        <f>IF(C16="","",VLOOKUP(C16,[1]Matkul!$A$2:$C$332,3,0))</f>
        <v>3</v>
      </c>
      <c r="F16" s="45">
        <f>IF(C16="","",VLOOKUP(C16,[1]Matkul!$A$2:$D$332,4,0))</f>
        <v>2</v>
      </c>
      <c r="G16" s="45"/>
    </row>
    <row r="17" spans="1:7" s="41" customFormat="1" x14ac:dyDescent="0.25">
      <c r="A17" s="45"/>
      <c r="B17" s="48" t="s">
        <v>184</v>
      </c>
      <c r="C17" s="48" t="s">
        <v>188</v>
      </c>
      <c r="D17" s="49" t="str">
        <f>IF(C17="","",VLOOKUP(C17,[1]Matkul!$A$2:$B$332,2,0))</f>
        <v>Metode Pengembangan Perangkat Lunak</v>
      </c>
      <c r="E17" s="45">
        <f>IF(C17="","",VLOOKUP(C17,[1]Matkul!$A$2:$C$332,3,0))</f>
        <v>3</v>
      </c>
      <c r="F17" s="45">
        <f>IF(C17="","",VLOOKUP(C17,[1]Matkul!$A$2:$D$332,4,0))</f>
        <v>5</v>
      </c>
      <c r="G17" s="45"/>
    </row>
    <row r="18" spans="1:7" s="41" customFormat="1" x14ac:dyDescent="0.25">
      <c r="A18" s="45"/>
      <c r="B18" s="48"/>
      <c r="C18" s="48" t="s">
        <v>189</v>
      </c>
      <c r="D18" s="49" t="str">
        <f>IF(C18="","",VLOOKUP(C18,[1]Matkul!$A$2:$B$332,2,0))</f>
        <v>Metode Pengembangan Perangkat Lunak</v>
      </c>
      <c r="E18" s="45">
        <f>IF(C18="","",VLOOKUP(C18,[1]Matkul!$A$2:$C$332,3,0))</f>
        <v>3</v>
      </c>
      <c r="F18" s="45">
        <f>IF(C18="","",VLOOKUP(C18,[1]Matkul!$A$2:$D$332,4,0))</f>
        <v>5</v>
      </c>
      <c r="G18" s="45"/>
    </row>
    <row r="19" spans="1:7" s="41" customFormat="1" x14ac:dyDescent="0.25">
      <c r="A19" s="53"/>
      <c r="B19" s="54"/>
      <c r="C19" s="54"/>
      <c r="D19" s="54"/>
      <c r="E19" s="54"/>
      <c r="F19" s="54"/>
      <c r="G19" s="55"/>
    </row>
    <row r="20" spans="1:7" s="41" customFormat="1" x14ac:dyDescent="0.25">
      <c r="A20" s="52">
        <v>4</v>
      </c>
      <c r="B20" s="56" t="s">
        <v>190</v>
      </c>
      <c r="C20" s="56" t="s">
        <v>191</v>
      </c>
      <c r="D20" s="57" t="str">
        <f>IF(C20="","",VLOOKUP(C20,[1]Matkul!$A$2:$B$332,2,0))</f>
        <v>Analisa Dan Desain Sistem Berorientasi Objek</v>
      </c>
      <c r="E20" s="52">
        <f>IF(C20="","",VLOOKUP(C20,[1]Matkul!$A$2:$C$332,3,0))</f>
        <v>3</v>
      </c>
      <c r="F20" s="52">
        <f>IF(C20="","",VLOOKUP(C20,[1]Matkul!$A$2:$D$332,4,0))</f>
        <v>2</v>
      </c>
      <c r="G20" s="52"/>
    </row>
    <row r="21" spans="1:7" s="41" customFormat="1" x14ac:dyDescent="0.25">
      <c r="A21" s="45"/>
      <c r="B21" s="68" t="s">
        <v>190</v>
      </c>
      <c r="C21" s="48" t="s">
        <v>192</v>
      </c>
      <c r="D21" s="49" t="str">
        <f>IF(C21="","",VLOOKUP(C21,[1]Matkul!$A$2:$B$332,2,0))</f>
        <v>Pemrograman Berorientasi Objek</v>
      </c>
      <c r="E21" s="45">
        <f>IF(C21="","",VLOOKUP(C21,[1]Matkul!$A$2:$C$332,3,0))</f>
        <v>4</v>
      </c>
      <c r="F21" s="45">
        <f>IF(C21="","",VLOOKUP(C21,[1]Matkul!$A$2:$D$332,4,0))</f>
        <v>2</v>
      </c>
      <c r="G21" s="45"/>
    </row>
    <row r="22" spans="1:7" s="41" customFormat="1" x14ac:dyDescent="0.25">
      <c r="A22" s="45"/>
      <c r="B22" s="70"/>
      <c r="C22" s="48" t="s">
        <v>193</v>
      </c>
      <c r="D22" s="49" t="str">
        <f>IF(C22="","",VLOOKUP(C22,[1]Matkul!$A$2:$B$332,2,0))</f>
        <v>Pemrograman Berorientasi Objek</v>
      </c>
      <c r="E22" s="45">
        <f>IF(C22="","",VLOOKUP(C22,[1]Matkul!$A$2:$C$332,3,0))</f>
        <v>3</v>
      </c>
      <c r="F22" s="45">
        <f>IF(C22="","",VLOOKUP(C22,[1]Matkul!$A$2:$D$332,4,0))</f>
        <v>2</v>
      </c>
      <c r="G22" s="45"/>
    </row>
    <row r="23" spans="1:7" s="41" customFormat="1" x14ac:dyDescent="0.25">
      <c r="A23" s="45"/>
      <c r="B23" s="69"/>
      <c r="C23" s="48" t="s">
        <v>194</v>
      </c>
      <c r="D23" s="49" t="str">
        <f>IF(C23="","",VLOOKUP(C23,[1]Matkul!$A$2:$B$332,2,0))</f>
        <v>Pemrograman Berorientasi Objek</v>
      </c>
      <c r="E23" s="45">
        <f>IF(C23="","",VLOOKUP(C23,[1]Matkul!$A$2:$C$332,3,0))</f>
        <v>3</v>
      </c>
      <c r="F23" s="45">
        <f>IF(C23="","",VLOOKUP(C23,[1]Matkul!$A$2:$D$332,4,0))</f>
        <v>3</v>
      </c>
      <c r="G23" s="45"/>
    </row>
    <row r="24" spans="1:7" s="41" customFormat="1" x14ac:dyDescent="0.25">
      <c r="A24" s="45"/>
      <c r="B24" s="48"/>
      <c r="C24" s="48"/>
      <c r="D24" s="49"/>
      <c r="E24" s="45"/>
      <c r="F24" s="45"/>
      <c r="G24" s="45"/>
    </row>
    <row r="25" spans="1:7" s="41" customFormat="1" x14ac:dyDescent="0.25">
      <c r="A25" s="45">
        <v>5</v>
      </c>
      <c r="B25" s="68" t="s">
        <v>195</v>
      </c>
      <c r="C25" s="48" t="s">
        <v>196</v>
      </c>
      <c r="D25" s="49" t="str">
        <f>IF(C25="","",VLOOKUP(C25,[1]Matkul!$A$2:$B$332,2,0))</f>
        <v>Animasi Komputer</v>
      </c>
      <c r="E25" s="45">
        <f>IF(C25="","",VLOOKUP(C25,[1]Matkul!$A$2:$C$332,3,0))</f>
        <v>4</v>
      </c>
      <c r="F25" s="45">
        <f>IF(C25="","",VLOOKUP(C25,[1]Matkul!$A$2:$D$332,4,0))</f>
        <v>6</v>
      </c>
      <c r="G25" s="45"/>
    </row>
    <row r="26" spans="1:7" s="41" customFormat="1" x14ac:dyDescent="0.25">
      <c r="A26" s="45"/>
      <c r="B26" s="69"/>
      <c r="C26" s="48" t="s">
        <v>197</v>
      </c>
      <c r="D26" s="49" t="str">
        <f>IF(C26="","",VLOOKUP(C26,[1]Matkul!$A$2:$B$332,2,0))</f>
        <v>Animasi Komputer</v>
      </c>
      <c r="E26" s="45">
        <f>IF(C26="","",VLOOKUP(C26,[1]Matkul!$A$2:$C$332,3,0))</f>
        <v>4</v>
      </c>
      <c r="F26" s="45">
        <f>IF(C26="","",VLOOKUP(C26,[1]Matkul!$A$2:$D$332,4,0))</f>
        <v>6</v>
      </c>
      <c r="G26" s="45"/>
    </row>
    <row r="27" spans="1:7" s="41" customFormat="1" x14ac:dyDescent="0.25">
      <c r="A27" s="45"/>
      <c r="B27" s="48" t="s">
        <v>195</v>
      </c>
      <c r="C27" s="48" t="s">
        <v>198</v>
      </c>
      <c r="D27" s="49" t="str">
        <f>IF(C27="","",VLOOKUP(C27,[1]Matkul!$A$2:$B$332,2,0))</f>
        <v>Pemrograman Game Mobile</v>
      </c>
      <c r="E27" s="45">
        <f>IF(C27="","",VLOOKUP(C27,[1]Matkul!$A$2:$C$332,3,0))</f>
        <v>4</v>
      </c>
      <c r="F27" s="45">
        <f>IF(C27="","",VLOOKUP(C27,[1]Matkul!$A$2:$D$332,4,0))</f>
        <v>6</v>
      </c>
      <c r="G27" s="45"/>
    </row>
    <row r="28" spans="1:7" s="41" customFormat="1" x14ac:dyDescent="0.25">
      <c r="A28" s="45"/>
      <c r="B28" s="48"/>
      <c r="C28" s="48"/>
      <c r="D28" s="49"/>
      <c r="E28" s="45"/>
      <c r="F28" s="45"/>
      <c r="G28" s="45"/>
    </row>
    <row r="29" spans="1:7" s="41" customFormat="1" x14ac:dyDescent="0.25">
      <c r="A29" s="45">
        <v>6</v>
      </c>
      <c r="B29" s="68" t="s">
        <v>199</v>
      </c>
      <c r="C29" s="48" t="s">
        <v>200</v>
      </c>
      <c r="D29" s="49" t="str">
        <f>IF(C29="","",VLOOKUP(C29,[1]Matkul!$A$2:$B$332,2,0))</f>
        <v>Aplikasi Komputer</v>
      </c>
      <c r="E29" s="45">
        <f>IF(C29="","",VLOOKUP(C29,[1]Matkul!$A$2:$C$332,3,0))</f>
        <v>3</v>
      </c>
      <c r="F29" s="45">
        <f>IF(C29="","",VLOOKUP(C29,[1]Matkul!$A$2:$D$332,4,0))</f>
        <v>1</v>
      </c>
      <c r="G29" s="45"/>
    </row>
    <row r="30" spans="1:7" s="41" customFormat="1" x14ac:dyDescent="0.25">
      <c r="A30" s="45"/>
      <c r="B30" s="69"/>
      <c r="C30" s="48" t="s">
        <v>201</v>
      </c>
      <c r="D30" s="49" t="str">
        <f>IF(C30="","",VLOOKUP(C30,[1]Matkul!$A$2:$B$332,2,0))</f>
        <v>Aplikasi Komputer</v>
      </c>
      <c r="E30" s="45">
        <f>IF(C30="","",VLOOKUP(C30,[1]Matkul!$A$2:$C$332,3,0))</f>
        <v>3</v>
      </c>
      <c r="F30" s="45">
        <f>IF(C30="","",VLOOKUP(C30,[1]Matkul!$A$2:$D$332,4,0))</f>
        <v>1</v>
      </c>
      <c r="G30" s="45"/>
    </row>
    <row r="31" spans="1:7" s="41" customFormat="1" x14ac:dyDescent="0.25">
      <c r="A31" s="45"/>
      <c r="B31" s="68" t="s">
        <v>199</v>
      </c>
      <c r="C31" s="48" t="s">
        <v>202</v>
      </c>
      <c r="D31" s="49" t="str">
        <f>IF(C31="","",VLOOKUP(C31,[1]Matkul!$A$2:$B$332,2,0))</f>
        <v>Interaksi Manusia dan Komputer</v>
      </c>
      <c r="E31" s="45">
        <f>IF(C31="","",VLOOKUP(C31,[1]Matkul!$A$2:$C$332,3,0))</f>
        <v>3</v>
      </c>
      <c r="F31" s="45">
        <f>IF(C31="","",VLOOKUP(C31,[1]Matkul!$A$2:$D$332,4,0))</f>
        <v>4</v>
      </c>
      <c r="G31" s="45"/>
    </row>
    <row r="32" spans="1:7" s="41" customFormat="1" x14ac:dyDescent="0.25">
      <c r="A32" s="45"/>
      <c r="B32" s="70"/>
      <c r="C32" s="48" t="s">
        <v>203</v>
      </c>
      <c r="D32" s="49" t="str">
        <f>IF(C32="","",VLOOKUP(C32,[1]Matkul!$A$2:$B$332,2,0))</f>
        <v>Interaksi Manusia dan Komputer</v>
      </c>
      <c r="E32" s="45">
        <f>IF(C32="","",VLOOKUP(C32,[1]Matkul!$A$2:$C$332,3,0))</f>
        <v>2</v>
      </c>
      <c r="F32" s="45">
        <f>IF(C32="","",VLOOKUP(C32,[1]Matkul!$A$2:$D$332,4,0))</f>
        <v>6</v>
      </c>
      <c r="G32" s="45"/>
    </row>
    <row r="33" spans="1:8" s="41" customFormat="1" ht="20.100000000000001" customHeight="1" x14ac:dyDescent="0.25">
      <c r="A33" s="45"/>
      <c r="B33" s="70"/>
      <c r="C33" s="48" t="s">
        <v>204</v>
      </c>
      <c r="D33" s="49" t="str">
        <f>IF(C33="","",VLOOKUP(C33,[1]Matkul!$A$2:$B$332,2,0))</f>
        <v>Interaksi Manusia dan Komputer</v>
      </c>
      <c r="E33" s="45">
        <f>IF(C33="","",VLOOKUP(C33,[1]Matkul!$A$2:$C$332,3,0))</f>
        <v>2</v>
      </c>
      <c r="F33" s="45">
        <f>IF(C33="","",VLOOKUP(C33,[1]Matkul!$A$2:$D$332,4,0))</f>
        <v>5</v>
      </c>
      <c r="G33" s="45"/>
    </row>
    <row r="34" spans="1:8" s="41" customFormat="1" ht="20.100000000000001" customHeight="1" x14ac:dyDescent="0.25">
      <c r="A34" s="45"/>
      <c r="B34" s="70"/>
      <c r="C34" s="48" t="s">
        <v>205</v>
      </c>
      <c r="D34" s="49" t="str">
        <f>IF(C34="","",VLOOKUP(C34,[1]Matkul!$A$2:$B$332,2,0))</f>
        <v>Interaksi Manusia dan Komputer</v>
      </c>
      <c r="E34" s="45">
        <f>IF(C34="","",VLOOKUP(C34,[1]Matkul!$A$2:$C$332,3,0))</f>
        <v>2</v>
      </c>
      <c r="F34" s="45">
        <f>IF(C34="","",VLOOKUP(C34,[1]Matkul!$A$2:$D$332,4,0))</f>
        <v>5</v>
      </c>
      <c r="G34" s="45"/>
    </row>
    <row r="35" spans="1:8" s="41" customFormat="1" ht="20.100000000000001" customHeight="1" x14ac:dyDescent="0.25">
      <c r="A35" s="45"/>
      <c r="B35" s="69"/>
      <c r="C35" s="48" t="s">
        <v>206</v>
      </c>
      <c r="D35" s="49" t="str">
        <f>IF(C35="","",VLOOKUP(C35,[1]Matkul!$A$2:$B$332,2,0))</f>
        <v>Interaksi Manusia dan Komputer</v>
      </c>
      <c r="E35" s="45">
        <f>IF(C35="","",VLOOKUP(C35,[1]Matkul!$A$2:$C$332,3,0))</f>
        <v>3</v>
      </c>
      <c r="F35" s="45">
        <f>IF(C35="","",VLOOKUP(C35,[1]Matkul!$A$2:$D$332,4,0))</f>
        <v>4</v>
      </c>
      <c r="G35" s="45"/>
    </row>
    <row r="36" spans="1:8" s="41" customFormat="1" ht="20.100000000000001" customHeight="1" x14ac:dyDescent="0.2">
      <c r="A36" s="45"/>
      <c r="B36" s="68" t="s">
        <v>199</v>
      </c>
      <c r="C36" s="58" t="s">
        <v>207</v>
      </c>
      <c r="D36" s="49" t="str">
        <f>IF(C36="","",VLOOKUP(C36,[1]Matkul!$A$2:$B$332,2,0))</f>
        <v>Sistem Informasi Manajemen</v>
      </c>
      <c r="E36" s="45">
        <f>IF(C36="","",VLOOKUP(C36,[1]Matkul!$A$2:$C$332,3,0))</f>
        <v>2</v>
      </c>
      <c r="F36" s="45">
        <f>IF(C36="","",VLOOKUP(C36,[1]Matkul!$A$2:$D$332,4,0))</f>
        <v>6</v>
      </c>
      <c r="G36" s="45"/>
    </row>
    <row r="37" spans="1:8" s="41" customFormat="1" ht="20.100000000000001" customHeight="1" x14ac:dyDescent="0.2">
      <c r="A37" s="45"/>
      <c r="B37" s="69"/>
      <c r="C37" s="58" t="s">
        <v>208</v>
      </c>
      <c r="D37" s="49" t="str">
        <f>IF(C37="","",VLOOKUP(C37,[1]Matkul!$A$2:$B$332,2,0))</f>
        <v>Sistem Informasi Manajemen</v>
      </c>
      <c r="E37" s="45">
        <f>IF(C37="","",VLOOKUP(C37,[1]Matkul!$A$2:$C$332,3,0))</f>
        <v>3</v>
      </c>
      <c r="F37" s="45">
        <f>IF(C37="","",VLOOKUP(C37,[1]Matkul!$A$2:$D$332,4,0))</f>
        <v>3</v>
      </c>
      <c r="G37" s="45"/>
    </row>
    <row r="38" spans="1:8" s="41" customFormat="1" ht="20.100000000000001" customHeight="1" x14ac:dyDescent="0.25">
      <c r="A38" s="45"/>
      <c r="B38" s="48"/>
      <c r="C38" s="48"/>
      <c r="D38" s="48"/>
      <c r="E38" s="48"/>
      <c r="F38" s="48"/>
      <c r="G38" s="45"/>
    </row>
    <row r="39" spans="1:8" s="41" customFormat="1" ht="20.100000000000001" customHeight="1" x14ac:dyDescent="0.25">
      <c r="A39" s="45">
        <v>7</v>
      </c>
      <c r="B39" s="48" t="s">
        <v>209</v>
      </c>
      <c r="C39" s="48" t="s">
        <v>210</v>
      </c>
      <c r="D39" s="49" t="str">
        <f>IF(C39="","",VLOOKUP(C39,[1]Matkul!$A$2:$B$332,2,0))</f>
        <v>Arsitektur dan Organisasi Komputer</v>
      </c>
      <c r="E39" s="45">
        <f>IF(C39="","",VLOOKUP(C39,[1]Matkul!$A$2:$C$332,3,0))</f>
        <v>3</v>
      </c>
      <c r="F39" s="45">
        <f>IF(C39="","",VLOOKUP(C39,[1]Matkul!$A$2:$D$332,4,0))</f>
        <v>1</v>
      </c>
      <c r="G39" s="45"/>
    </row>
    <row r="40" spans="1:8" s="41" customFormat="1" ht="20.100000000000001" customHeight="1" x14ac:dyDescent="0.2">
      <c r="A40" s="45"/>
      <c r="B40" s="68" t="s">
        <v>209</v>
      </c>
      <c r="C40" s="58" t="s">
        <v>211</v>
      </c>
      <c r="D40" s="49" t="str">
        <f>IF(C40="","",VLOOKUP(C40,[1]Matkul!$A$2:$B$332,2,0))</f>
        <v>Rekayasa Perangkat Lunak</v>
      </c>
      <c r="E40" s="45">
        <f>IF(C40="","",VLOOKUP(C40,[1]Matkul!$A$2:$C$332,3,0))</f>
        <v>2</v>
      </c>
      <c r="F40" s="45">
        <f>IF(C40="","",VLOOKUP(C40,[1]Matkul!$A$2:$D$332,4,0))</f>
        <v>4</v>
      </c>
      <c r="G40" s="45"/>
    </row>
    <row r="41" spans="1:8" s="41" customFormat="1" ht="20.100000000000001" customHeight="1" x14ac:dyDescent="0.2">
      <c r="A41" s="45"/>
      <c r="B41" s="69"/>
      <c r="C41" s="58" t="s">
        <v>212</v>
      </c>
      <c r="D41" s="49" t="str">
        <f>IF(C41="","",VLOOKUP(C41,[1]Matkul!$A$2:$B$332,2,0))</f>
        <v>Rekayasa Perangkat Lunak</v>
      </c>
      <c r="E41" s="45">
        <f>IF(C41="","",VLOOKUP(C41,[1]Matkul!$A$2:$C$332,3,0))</f>
        <v>2</v>
      </c>
      <c r="F41" s="45">
        <f>IF(C41="","",VLOOKUP(C41,[1]Matkul!$A$2:$D$332,4,0))</f>
        <v>4</v>
      </c>
      <c r="G41" s="59"/>
    </row>
    <row r="42" spans="1:8" s="41" customFormat="1" ht="20.100000000000001" customHeight="1" x14ac:dyDescent="0.25">
      <c r="A42" s="45"/>
      <c r="B42" s="48" t="s">
        <v>209</v>
      </c>
      <c r="C42" s="48" t="s">
        <v>213</v>
      </c>
      <c r="D42" s="49" t="str">
        <f>IF(C42="","",VLOOKUP(C42,[1]Matkul!$A$2:$B$332,2,0))</f>
        <v>Sistem Operasi</v>
      </c>
      <c r="E42" s="45">
        <f>IF(C42="","",VLOOKUP(C42,[1]Matkul!$A$2:$C$332,3,0))</f>
        <v>3</v>
      </c>
      <c r="F42" s="45">
        <f>IF(C42="","",VLOOKUP(C42,[1]Matkul!$A$2:$D$332,4,0))</f>
        <v>2</v>
      </c>
      <c r="G42" s="45" t="s">
        <v>214</v>
      </c>
      <c r="H42" s="43"/>
    </row>
    <row r="43" spans="1:8" s="41" customFormat="1" ht="20.100000000000001" customHeight="1" x14ac:dyDescent="0.25">
      <c r="A43" s="45"/>
      <c r="B43" s="48"/>
      <c r="C43" s="48"/>
      <c r="D43" s="49"/>
      <c r="E43" s="45"/>
      <c r="F43" s="45"/>
      <c r="G43" s="45"/>
    </row>
    <row r="44" spans="1:8" s="41" customFormat="1" ht="20.100000000000001" customHeight="1" x14ac:dyDescent="0.25">
      <c r="A44" s="45">
        <v>8</v>
      </c>
      <c r="B44" s="48" t="s">
        <v>215</v>
      </c>
      <c r="C44" s="48" t="s">
        <v>216</v>
      </c>
      <c r="D44" s="49" t="str">
        <f>IF(C44="","",VLOOKUP(C44,[1]Matkul!$A$2:$B$332,2,0))</f>
        <v>Arsitektur Enterprise</v>
      </c>
      <c r="E44" s="45">
        <f>IF(C44="","",VLOOKUP(C44,[1]Matkul!$A$2:$C$332,3,0))</f>
        <v>3</v>
      </c>
      <c r="F44" s="45">
        <f>IF(C44="","",VLOOKUP(C44,[1]Matkul!$A$2:$D$332,4,0))</f>
        <v>6</v>
      </c>
      <c r="G44" s="59"/>
    </row>
    <row r="45" spans="1:8" s="41" customFormat="1" ht="20.100000000000001" customHeight="1" x14ac:dyDescent="0.25">
      <c r="A45" s="45"/>
      <c r="B45" s="48" t="s">
        <v>215</v>
      </c>
      <c r="C45" s="48" t="s">
        <v>217</v>
      </c>
      <c r="D45" s="49" t="str">
        <f>IF(C45="","",VLOOKUP(C45,[1]Matkul!$A$2:$B$332,2,0))</f>
        <v>Representasi dan Penalaran</v>
      </c>
      <c r="E45" s="45">
        <f>IF(C45="","",VLOOKUP(C45,[1]Matkul!$A$2:$C$332,3,0))</f>
        <v>3</v>
      </c>
      <c r="F45" s="45">
        <f>IF(C45="","",VLOOKUP(C45,[1]Matkul!$A$2:$D$332,4,0))</f>
        <v>2</v>
      </c>
      <c r="G45" s="45" t="s">
        <v>218</v>
      </c>
    </row>
    <row r="46" spans="1:8" s="41" customFormat="1" ht="20.100000000000001" customHeight="1" x14ac:dyDescent="0.25">
      <c r="A46" s="45"/>
      <c r="B46" s="48"/>
      <c r="C46" s="48"/>
      <c r="D46" s="49"/>
      <c r="E46" s="45"/>
      <c r="F46" s="45"/>
      <c r="G46" s="45"/>
    </row>
    <row r="47" spans="1:8" s="41" customFormat="1" ht="20.100000000000001" customHeight="1" x14ac:dyDescent="0.25">
      <c r="A47" s="45">
        <v>9</v>
      </c>
      <c r="B47" s="48" t="s">
        <v>219</v>
      </c>
      <c r="C47" s="48" t="s">
        <v>220</v>
      </c>
      <c r="D47" s="49" t="str">
        <f>IF(C47="","",VLOOKUP(C47,[1]Matkul!$A$2:$B$332,2,0))</f>
        <v>Arsitektur Keamanan &amp; Sistem Administrator</v>
      </c>
      <c r="E47" s="45">
        <f>IF(C47="","",VLOOKUP(C47,[1]Matkul!$A$2:$C$332,3,0))</f>
        <v>3</v>
      </c>
      <c r="F47" s="45">
        <f>IF(C47="","",VLOOKUP(C47,[1]Matkul!$A$2:$D$332,4,0))</f>
        <v>5</v>
      </c>
      <c r="G47" s="45"/>
    </row>
    <row r="48" spans="1:8" s="41" customFormat="1" ht="20.100000000000001" customHeight="1" x14ac:dyDescent="0.25">
      <c r="A48" s="45"/>
      <c r="B48" s="68" t="s">
        <v>219</v>
      </c>
      <c r="C48" s="48" t="s">
        <v>221</v>
      </c>
      <c r="D48" s="49" t="str">
        <f>IF(C48="","",VLOOKUP(C48,[1]Matkul!$A$2:$B$332,2,0))</f>
        <v>Keamanan Informasi dan Jaringan</v>
      </c>
      <c r="E48" s="45">
        <f>IF(C48="","",VLOOKUP(C48,[1]Matkul!$A$2:$C$332,3,0))</f>
        <v>3</v>
      </c>
      <c r="F48" s="45">
        <f>IF(C48="","",VLOOKUP(C48,[1]Matkul!$A$2:$D$332,4,0))</f>
        <v>5</v>
      </c>
      <c r="G48" s="45"/>
    </row>
    <row r="49" spans="1:7" s="41" customFormat="1" x14ac:dyDescent="0.25">
      <c r="A49" s="45"/>
      <c r="B49" s="69"/>
      <c r="C49" s="48" t="s">
        <v>222</v>
      </c>
      <c r="D49" s="49" t="str">
        <f>IF(C49="","",VLOOKUP(C49,[1]Matkul!$A$2:$B$332,2,0))</f>
        <v>Keamanan Jaringan</v>
      </c>
      <c r="E49" s="45">
        <f>IF(C49="","",VLOOKUP(C49,[1]Matkul!$A$2:$C$332,3,0))</f>
        <v>2</v>
      </c>
      <c r="F49" s="45">
        <f>IF(C49="","",VLOOKUP(C49,[1]Matkul!$A$2:$D$332,4,0))</f>
        <v>3</v>
      </c>
      <c r="G49" s="45"/>
    </row>
    <row r="50" spans="1:7" s="41" customFormat="1" x14ac:dyDescent="0.25">
      <c r="A50" s="45"/>
      <c r="B50" s="48" t="s">
        <v>219</v>
      </c>
      <c r="C50" s="48" t="s">
        <v>223</v>
      </c>
      <c r="D50" s="49" t="str">
        <f>IF(C50="","",VLOOKUP(C50,[1]Matkul!$A$2:$B$332,2,0))</f>
        <v>Tata Kelola Teknologi Informasi</v>
      </c>
      <c r="E50" s="45">
        <f>IF(C50="","",VLOOKUP(C50,[1]Matkul!$A$2:$C$332,3,0))</f>
        <v>3</v>
      </c>
      <c r="F50" s="45">
        <f>IF(C50="","",VLOOKUP(C50,[1]Matkul!$A$2:$D$332,4,0))</f>
        <v>6</v>
      </c>
      <c r="G50" s="45"/>
    </row>
    <row r="51" spans="1:7" s="41" customFormat="1" x14ac:dyDescent="0.25">
      <c r="A51" s="45"/>
      <c r="B51" s="48"/>
      <c r="C51" s="48"/>
      <c r="D51" s="49"/>
      <c r="E51" s="45"/>
      <c r="F51" s="45"/>
      <c r="G51" s="45"/>
    </row>
    <row r="52" spans="1:7" s="41" customFormat="1" x14ac:dyDescent="0.25">
      <c r="A52" s="45">
        <v>10</v>
      </c>
      <c r="B52" s="48" t="s">
        <v>224</v>
      </c>
      <c r="C52" s="48" t="s">
        <v>225</v>
      </c>
      <c r="D52" s="49" t="str">
        <f>IF(C52="","",VLOOKUP(C52,[1]Matkul!$A$2:$B$332,2,0))</f>
        <v>Audit Tata Kelola IT</v>
      </c>
      <c r="E52" s="45">
        <f>IF(C52="","",VLOOKUP(C52,[1]Matkul!$A$2:$C$332,3,0))</f>
        <v>2</v>
      </c>
      <c r="F52" s="45">
        <f>IF(C52="","",VLOOKUP(C52,[1]Matkul!$A$2:$D$332,4,0))</f>
        <v>7</v>
      </c>
      <c r="G52" s="45"/>
    </row>
    <row r="53" spans="1:7" s="41" customFormat="1" x14ac:dyDescent="0.25">
      <c r="A53" s="45"/>
      <c r="B53" s="48" t="s">
        <v>224</v>
      </c>
      <c r="C53" s="48" t="s">
        <v>226</v>
      </c>
      <c r="D53" s="49" t="str">
        <f>IF(C53="","",VLOOKUP(C53,[1]Matkul!$A$2:$B$332,2,0))</f>
        <v>Controlling and Auditing Information System</v>
      </c>
      <c r="E53" s="45">
        <f>IF(C53="","",VLOOKUP(C53,[1]Matkul!$A$2:$C$332,3,0))</f>
        <v>3</v>
      </c>
      <c r="F53" s="45">
        <f>IF(C53="","",VLOOKUP(C53,[1]Matkul!$A$2:$D$332,4,0))</f>
        <v>6</v>
      </c>
      <c r="G53" s="45"/>
    </row>
    <row r="54" spans="1:7" s="41" customFormat="1" x14ac:dyDescent="0.25">
      <c r="A54" s="45"/>
      <c r="B54" s="48" t="s">
        <v>224</v>
      </c>
      <c r="C54" s="48" t="s">
        <v>227</v>
      </c>
      <c r="D54" s="49" t="str">
        <f>IF(C54="","",VLOOKUP(C54,[1]Matkul!$A$2:$B$332,2,0))</f>
        <v>Ilmu Komputasi</v>
      </c>
      <c r="E54" s="45">
        <f>IF(C54="","",VLOOKUP(C54,[1]Matkul!$A$2:$C$332,3,0))</f>
        <v>4</v>
      </c>
      <c r="F54" s="45">
        <f>IF(C54="","",VLOOKUP(C54,[1]Matkul!$A$2:$D$332,4,0))</f>
        <v>3</v>
      </c>
      <c r="G54" s="45"/>
    </row>
    <row r="55" spans="1:7" s="41" customFormat="1" x14ac:dyDescent="0.25">
      <c r="A55" s="45"/>
      <c r="B55" s="48"/>
      <c r="C55" s="48"/>
      <c r="D55" s="49"/>
      <c r="E55" s="45"/>
      <c r="F55" s="45"/>
      <c r="G55" s="45"/>
    </row>
    <row r="56" spans="1:7" s="41" customFormat="1" x14ac:dyDescent="0.25">
      <c r="A56" s="45">
        <v>11</v>
      </c>
      <c r="B56" s="68" t="s">
        <v>228</v>
      </c>
      <c r="C56" s="48" t="s">
        <v>229</v>
      </c>
      <c r="D56" s="49" t="str">
        <f>IF(C56="","",VLOOKUP(C56,[1]Matkul!$A$2:$B$332,2,0))</f>
        <v>Bahasa Assembly</v>
      </c>
      <c r="E56" s="45">
        <f>IF(C56="","",VLOOKUP(C56,[1]Matkul!$A$2:$C$332,3,0))</f>
        <v>3</v>
      </c>
      <c r="F56" s="45">
        <f>IF(C56="","",VLOOKUP(C56,[1]Matkul!$A$2:$D$332,4,0))</f>
        <v>4</v>
      </c>
      <c r="G56" s="45"/>
    </row>
    <row r="57" spans="1:7" s="41" customFormat="1" x14ac:dyDescent="0.25">
      <c r="A57" s="45"/>
      <c r="B57" s="69"/>
      <c r="C57" s="48" t="s">
        <v>230</v>
      </c>
      <c r="D57" s="49" t="str">
        <f>IF(C57="","",VLOOKUP(C57,[1]Matkul!$A$2:$B$332,2,0))</f>
        <v>Bahasa Assembly</v>
      </c>
      <c r="E57" s="45">
        <f>IF(C57="","",VLOOKUP(C57,[1]Matkul!$A$2:$C$332,3,0))</f>
        <v>3</v>
      </c>
      <c r="F57" s="45">
        <f>IF(C57="","",VLOOKUP(C57,[1]Matkul!$A$2:$D$332,4,0))</f>
        <v>2</v>
      </c>
      <c r="G57" s="45"/>
    </row>
    <row r="58" spans="1:7" s="41" customFormat="1" x14ac:dyDescent="0.25">
      <c r="A58" s="45"/>
      <c r="B58" s="48" t="s">
        <v>228</v>
      </c>
      <c r="C58" s="48" t="s">
        <v>217</v>
      </c>
      <c r="D58" s="49" t="str">
        <f>IF(C58="","",VLOOKUP(C58,[1]Matkul!$A$2:$B$332,2,0))</f>
        <v>Representasi dan Penalaran</v>
      </c>
      <c r="E58" s="45">
        <f>IF(C58="","",VLOOKUP(C58,[1]Matkul!$A$2:$C$332,3,0))</f>
        <v>3</v>
      </c>
      <c r="F58" s="45">
        <f>IF(C58="","",VLOOKUP(C58,[1]Matkul!$A$2:$D$332,4,0))</f>
        <v>2</v>
      </c>
      <c r="G58" s="45" t="s">
        <v>214</v>
      </c>
    </row>
    <row r="59" spans="1:7" s="41" customFormat="1" x14ac:dyDescent="0.25">
      <c r="A59" s="45"/>
      <c r="B59" s="48"/>
      <c r="C59" s="48"/>
      <c r="D59" s="49"/>
      <c r="E59" s="45"/>
      <c r="F59" s="45"/>
      <c r="G59" s="45"/>
    </row>
    <row r="60" spans="1:7" s="41" customFormat="1" x14ac:dyDescent="0.25">
      <c r="A60" s="45">
        <v>12</v>
      </c>
      <c r="B60" s="68" t="s">
        <v>231</v>
      </c>
      <c r="C60" s="48" t="s">
        <v>232</v>
      </c>
      <c r="D60" s="49" t="str">
        <f>IF(C60="","",VLOOKUP(C60,[1]Matkul!$A$2:$B$332,2,0))</f>
        <v>Bahasa Indonesia</v>
      </c>
      <c r="E60" s="45">
        <f>IF(C60="","",VLOOKUP(C60,[1]Matkul!$A$2:$C$332,3,0))</f>
        <v>2</v>
      </c>
      <c r="F60" s="45">
        <f>IF(C60="","",VLOOKUP(C60,[1]Matkul!$A$2:$D$332,4,0))</f>
        <v>6</v>
      </c>
      <c r="G60" s="45"/>
    </row>
    <row r="61" spans="1:7" s="41" customFormat="1" x14ac:dyDescent="0.25">
      <c r="A61" s="45"/>
      <c r="B61" s="69"/>
      <c r="C61" s="48" t="s">
        <v>233</v>
      </c>
      <c r="D61" s="49" t="str">
        <f>IF(C61="","",VLOOKUP(C61,[1]Matkul!$A$2:$B$332,2,0))</f>
        <v>Bahasa Indonesia</v>
      </c>
      <c r="E61" s="45">
        <f>IF(C61="","",VLOOKUP(C61,[1]Matkul!$A$2:$C$332,3,0))</f>
        <v>3</v>
      </c>
      <c r="F61" s="45">
        <f>IF(C61="","",VLOOKUP(C61,[1]Matkul!$A$2:$D$332,4,0))</f>
        <v>2</v>
      </c>
      <c r="G61" s="45"/>
    </row>
    <row r="62" spans="1:7" s="41" customFormat="1" x14ac:dyDescent="0.25">
      <c r="A62" s="45"/>
      <c r="B62" s="48" t="s">
        <v>231</v>
      </c>
      <c r="C62" s="48" t="s">
        <v>234</v>
      </c>
      <c r="D62" s="49" t="str">
        <f>IF(C62="","",VLOOKUP(C62,[1]Matkul!$A$2:$B$332,2,0))</f>
        <v>Statistik Probabilitas</v>
      </c>
      <c r="E62" s="45">
        <f>IF(C62="","",VLOOKUP(C62,[1]Matkul!$A$2:$C$332,3,0))</f>
        <v>3</v>
      </c>
      <c r="F62" s="45">
        <f>IF(C62="","",VLOOKUP(C62,[1]Matkul!$A$2:$D$332,4,0))</f>
        <v>2</v>
      </c>
      <c r="G62" s="45" t="s">
        <v>218</v>
      </c>
    </row>
    <row r="63" spans="1:7" s="41" customFormat="1" x14ac:dyDescent="0.25">
      <c r="A63" s="45"/>
      <c r="B63" s="48"/>
      <c r="C63" s="48"/>
      <c r="D63" s="49"/>
      <c r="E63" s="45"/>
      <c r="F63" s="45"/>
      <c r="G63" s="45"/>
    </row>
    <row r="64" spans="1:7" s="41" customFormat="1" x14ac:dyDescent="0.25">
      <c r="A64" s="45">
        <v>13</v>
      </c>
      <c r="B64" s="68" t="s">
        <v>235</v>
      </c>
      <c r="C64" s="48" t="s">
        <v>236</v>
      </c>
      <c r="D64" s="49" t="str">
        <f>IF(C64="","",VLOOKUP(C64,[1]Matkul!$A$2:$B$332,2,0))</f>
        <v>Bahasa Inggris</v>
      </c>
      <c r="E64" s="45">
        <f>IF(C64="","",VLOOKUP(C64,[1]Matkul!$A$2:$C$332,3,0))</f>
        <v>2</v>
      </c>
      <c r="F64" s="45">
        <f>IF(C64="","",VLOOKUP(C64,[1]Matkul!$A$2:$D$332,4,0))</f>
        <v>6</v>
      </c>
      <c r="G64" s="45"/>
    </row>
    <row r="65" spans="1:7" s="41" customFormat="1" x14ac:dyDescent="0.25">
      <c r="A65" s="45"/>
      <c r="B65" s="70"/>
      <c r="C65" s="48" t="s">
        <v>237</v>
      </c>
      <c r="D65" s="49" t="str">
        <f>IF(C65="","",VLOOKUP(C65,[1]Matkul!$A$2:$B$332,2,0))</f>
        <v>Bahasa Inggris 1</v>
      </c>
      <c r="E65" s="45">
        <f>IF(C65="","",VLOOKUP(C65,[1]Matkul!$A$2:$C$332,3,0))</f>
        <v>2</v>
      </c>
      <c r="F65" s="45">
        <f>IF(C65="","",VLOOKUP(C65,[1]Matkul!$A$2:$D$332,4,0))</f>
        <v>3</v>
      </c>
      <c r="G65" s="45"/>
    </row>
    <row r="66" spans="1:7" s="41" customFormat="1" x14ac:dyDescent="0.25">
      <c r="A66" s="45"/>
      <c r="B66" s="70"/>
      <c r="C66" s="48" t="s">
        <v>238</v>
      </c>
      <c r="D66" s="49" t="str">
        <f>IF(C66="","",VLOOKUP(C66,[1]Matkul!$A$2:$B$332,2,0))</f>
        <v>Bahasa Inggris I</v>
      </c>
      <c r="E66" s="45">
        <f>IF(C66="","",VLOOKUP(C66,[1]Matkul!$A$2:$C$332,3,0))</f>
        <v>2</v>
      </c>
      <c r="F66" s="45">
        <f>IF(C66="","",VLOOKUP(C66,[1]Matkul!$A$2:$D$332,4,0))</f>
        <v>3</v>
      </c>
      <c r="G66" s="45"/>
    </row>
    <row r="67" spans="1:7" s="41" customFormat="1" x14ac:dyDescent="0.25">
      <c r="A67" s="45"/>
      <c r="B67" s="69"/>
      <c r="C67" s="48" t="s">
        <v>239</v>
      </c>
      <c r="D67" s="49" t="str">
        <f>IF(C67="","",VLOOKUP(C67,[1]Matkul!$A$2:$B$332,2,0))</f>
        <v>Bahasa Inggris I</v>
      </c>
      <c r="E67" s="45">
        <f>IF(C67="","",VLOOKUP(C67,[1]Matkul!$A$2:$C$332,3,0))</f>
        <v>2</v>
      </c>
      <c r="F67" s="45">
        <f>IF(C67="","",VLOOKUP(C67,[1]Matkul!$A$2:$D$332,4,0))</f>
        <v>3</v>
      </c>
      <c r="G67" s="45"/>
    </row>
    <row r="68" spans="1:7" s="41" customFormat="1" x14ac:dyDescent="0.25">
      <c r="A68" s="45"/>
      <c r="B68" s="68" t="s">
        <v>235</v>
      </c>
      <c r="C68" s="48" t="s">
        <v>240</v>
      </c>
      <c r="D68" s="49" t="str">
        <f>IF(C68="","",VLOOKUP(C68,[1]Matkul!$A$2:$B$332,2,0))</f>
        <v>Bahasa Inggris II</v>
      </c>
      <c r="E68" s="45">
        <f>IF(C68="","",VLOOKUP(C68,[1]Matkul!$A$2:$C$332,3,0))</f>
        <v>2</v>
      </c>
      <c r="F68" s="45">
        <f>IF(C68="","",VLOOKUP(C68,[1]Matkul!$A$2:$D$332,4,0))</f>
        <v>4</v>
      </c>
      <c r="G68" s="45"/>
    </row>
    <row r="69" spans="1:7" s="41" customFormat="1" x14ac:dyDescent="0.25">
      <c r="A69" s="45"/>
      <c r="B69" s="70"/>
      <c r="C69" s="48" t="s">
        <v>241</v>
      </c>
      <c r="D69" s="49" t="str">
        <f>IF(C69="","",VLOOKUP(C69,[1]Matkul!$A$2:$B$332,2,0))</f>
        <v>Bahasa Inggris II</v>
      </c>
      <c r="E69" s="45">
        <f>IF(C69="","",VLOOKUP(C69,[1]Matkul!$A$2:$C$332,3,0))</f>
        <v>2</v>
      </c>
      <c r="F69" s="45">
        <f>IF(C69="","",VLOOKUP(C69,[1]Matkul!$A$2:$D$332,4,0))</f>
        <v>4</v>
      </c>
      <c r="G69" s="45"/>
    </row>
    <row r="70" spans="1:7" s="41" customFormat="1" x14ac:dyDescent="0.25">
      <c r="A70" s="45"/>
      <c r="B70" s="69"/>
      <c r="C70" s="48" t="s">
        <v>242</v>
      </c>
      <c r="D70" s="49" t="str">
        <f>IF(C70="","",VLOOKUP(C70,[1]Matkul!$A$2:$B$332,2,0))</f>
        <v>Bahasa Inggris 2</v>
      </c>
      <c r="E70" s="45">
        <f>IF(C70="","",VLOOKUP(C70,[1]Matkul!$A$2:$C$332,3,0))</f>
        <v>2</v>
      </c>
      <c r="F70" s="45">
        <f>IF(C70="","",VLOOKUP(C70,[1]Matkul!$A$2:$D$332,4,0))</f>
        <v>4</v>
      </c>
      <c r="G70" s="45"/>
    </row>
    <row r="71" spans="1:7" s="41" customFormat="1" x14ac:dyDescent="0.25">
      <c r="A71" s="45"/>
      <c r="B71" s="48"/>
      <c r="G71" s="45"/>
    </row>
    <row r="72" spans="1:7" s="41" customFormat="1" x14ac:dyDescent="0.25">
      <c r="A72" s="45">
        <v>14</v>
      </c>
      <c r="B72" s="48" t="s">
        <v>243</v>
      </c>
      <c r="C72" s="48" t="s">
        <v>244</v>
      </c>
      <c r="D72" s="49" t="str">
        <f>IF(C72="","",VLOOKUP(C72,[1]Matkul!$A$2:$B$332,2,0))</f>
        <v>Cloud Computing</v>
      </c>
      <c r="E72" s="45">
        <f>IF(C72="","",VLOOKUP(C72,[1]Matkul!$A$2:$C$332,3,0))</f>
        <v>2</v>
      </c>
      <c r="F72" s="45">
        <f>IF(C72="","",VLOOKUP(C72,[1]Matkul!$A$2:$D$332,4,0))</f>
        <v>5</v>
      </c>
      <c r="G72" s="45"/>
    </row>
    <row r="73" spans="1:7" s="41" customFormat="1" x14ac:dyDescent="0.25">
      <c r="A73" s="45"/>
      <c r="B73" s="48" t="s">
        <v>243</v>
      </c>
      <c r="C73" s="48" t="s">
        <v>245</v>
      </c>
      <c r="D73" s="49" t="str">
        <f>IF(C73="","",VLOOKUP(C73,[1]Matkul!$A$2:$B$332,2,0))</f>
        <v>Dasar-dasar Pengembangan Perangkat Lunak</v>
      </c>
      <c r="E73" s="45">
        <f>IF(C73="","",VLOOKUP(C73,[1]Matkul!$A$2:$C$332,3,0))</f>
        <v>3</v>
      </c>
      <c r="F73" s="45">
        <f>IF(C73="","",VLOOKUP(C73,[1]Matkul!$A$2:$D$332,4,0))</f>
        <v>3</v>
      </c>
      <c r="G73" s="45"/>
    </row>
    <row r="74" spans="1:7" s="41" customFormat="1" x14ac:dyDescent="0.25">
      <c r="A74" s="45"/>
      <c r="B74" s="68" t="s">
        <v>243</v>
      </c>
      <c r="C74" s="48" t="s">
        <v>246</v>
      </c>
      <c r="D74" s="49" t="str">
        <f>IF(C74="","",VLOOKUP(C74,[1]Matkul!$A$2:$B$332,2,0))</f>
        <v>Pendidikan Anti Korupsi</v>
      </c>
      <c r="E74" s="45">
        <f>IF(C74="","",VLOOKUP(C74,[1]Matkul!$A$2:$C$332,3,0))</f>
        <v>2</v>
      </c>
      <c r="F74" s="45">
        <f>IF(C74="","",VLOOKUP(C74,[1]Matkul!$A$2:$D$332,4,0))</f>
        <v>3</v>
      </c>
      <c r="G74" s="45"/>
    </row>
    <row r="75" spans="1:7" s="41" customFormat="1" x14ac:dyDescent="0.25">
      <c r="A75" s="45"/>
      <c r="B75" s="70"/>
      <c r="C75" s="48" t="s">
        <v>247</v>
      </c>
      <c r="D75" s="49" t="str">
        <f>IF(C75="","",VLOOKUP(C75,[1]Matkul!$A$2:$B$332,2,0))</f>
        <v>Pendidikan Anti Korupsi</v>
      </c>
      <c r="E75" s="45">
        <f>IF(C75="","",VLOOKUP(C75,[1]Matkul!$A$2:$C$332,3,0))</f>
        <v>2</v>
      </c>
      <c r="F75" s="45">
        <f>IF(C75="","",VLOOKUP(C75,[1]Matkul!$A$2:$D$332,4,0))</f>
        <v>7</v>
      </c>
      <c r="G75" s="45"/>
    </row>
    <row r="76" spans="1:7" s="41" customFormat="1" x14ac:dyDescent="0.25">
      <c r="A76" s="45"/>
      <c r="B76" s="69"/>
      <c r="C76" s="48" t="s">
        <v>248</v>
      </c>
      <c r="D76" s="49" t="str">
        <f>IF(C76="","",VLOOKUP(C76,[1]Matkul!$A$2:$B$332,2,0))</f>
        <v>Pendidikan Anti Korupsi</v>
      </c>
      <c r="E76" s="45">
        <f>IF(C76="","",VLOOKUP(C76,[1]Matkul!$A$2:$C$332,3,0))</f>
        <v>2</v>
      </c>
      <c r="F76" s="45">
        <f>IF(C76="","",VLOOKUP(C76,[1]Matkul!$A$2:$D$332,4,0))</f>
        <v>7</v>
      </c>
      <c r="G76" s="45"/>
    </row>
    <row r="77" spans="1:7" s="41" customFormat="1" x14ac:dyDescent="0.25">
      <c r="A77" s="45"/>
      <c r="B77" s="68" t="s">
        <v>243</v>
      </c>
      <c r="C77" s="48" t="s">
        <v>249</v>
      </c>
      <c r="D77" s="49" t="str">
        <f>IF(C77="","",VLOOKUP(C77,[1]Matkul!$A$2:$B$332,2,0))</f>
        <v>Pendidikan Pancasila dan Kewarganegaraan</v>
      </c>
      <c r="E77" s="45">
        <f>IF(C77="","",VLOOKUP(C77,[1]Matkul!$A$2:$C$332,3,0))</f>
        <v>3</v>
      </c>
      <c r="F77" s="45">
        <f>IF(C77="","",VLOOKUP(C77,[1]Matkul!$A$2:$D$332,4,0))</f>
        <v>1</v>
      </c>
      <c r="G77" s="45"/>
    </row>
    <row r="78" spans="1:7" s="41" customFormat="1" x14ac:dyDescent="0.25">
      <c r="A78" s="45"/>
      <c r="B78" s="70"/>
      <c r="C78" s="48" t="s">
        <v>250</v>
      </c>
      <c r="D78" s="49" t="str">
        <f>IF(C78="","",VLOOKUP(C78,[1]Matkul!$A$2:$B$332,2,0))</f>
        <v>Pendidikan Pancasila dan Kewarganegaraan</v>
      </c>
      <c r="E78" s="45">
        <f>IF(C78="","",VLOOKUP(C78,[1]Matkul!$A$2:$C$332,3,0))</f>
        <v>3</v>
      </c>
      <c r="F78" s="45">
        <f>IF(C78="","",VLOOKUP(C78,[1]Matkul!$A$2:$D$332,4,0))</f>
        <v>1</v>
      </c>
      <c r="G78" s="45"/>
    </row>
    <row r="79" spans="1:7" s="41" customFormat="1" x14ac:dyDescent="0.25">
      <c r="A79" s="45"/>
      <c r="B79" s="69"/>
      <c r="C79" s="48" t="s">
        <v>251</v>
      </c>
      <c r="D79" s="49" t="str">
        <f>IF(C79="","",VLOOKUP(C79,[1]Matkul!$A$2:$B$332,2,0))</f>
        <v>Pendidikan Pancasila dan Kewarganegaraan</v>
      </c>
      <c r="E79" s="45">
        <f>IF(C79="","",VLOOKUP(C79,[1]Matkul!$A$2:$C$332,3,0))</f>
        <v>3</v>
      </c>
      <c r="F79" s="45">
        <f>IF(C79="","",VLOOKUP(C79,[1]Matkul!$A$2:$D$332,4,0))</f>
        <v>5</v>
      </c>
      <c r="G79" s="45"/>
    </row>
    <row r="80" spans="1:7" s="41" customFormat="1" x14ac:dyDescent="0.25">
      <c r="A80" s="45"/>
      <c r="B80" s="48"/>
      <c r="C80" s="48"/>
      <c r="D80" s="49"/>
      <c r="E80" s="45"/>
      <c r="F80" s="45"/>
      <c r="G80" s="45"/>
    </row>
    <row r="81" spans="1:7" s="41" customFormat="1" x14ac:dyDescent="0.25">
      <c r="A81" s="45">
        <v>15</v>
      </c>
      <c r="B81" s="68" t="s">
        <v>252</v>
      </c>
      <c r="C81" s="48" t="s">
        <v>253</v>
      </c>
      <c r="D81" s="49" t="str">
        <f>IF(C81="","",VLOOKUP(C81,[1]Matkul!$A$2:$B$332,2,0))</f>
        <v>Data Mining</v>
      </c>
      <c r="E81" s="45">
        <f>IF(C81="","",VLOOKUP(C81,[1]Matkul!$A$2:$C$332,3,0))</f>
        <v>3</v>
      </c>
      <c r="F81" s="45">
        <f>IF(C81="","",VLOOKUP(C81,[1]Matkul!$A$2:$D$332,4,0))</f>
        <v>5</v>
      </c>
      <c r="G81" s="45"/>
    </row>
    <row r="82" spans="1:7" s="41" customFormat="1" x14ac:dyDescent="0.25">
      <c r="A82" s="45"/>
      <c r="B82" s="70"/>
      <c r="C82" s="48" t="s">
        <v>254</v>
      </c>
      <c r="D82" s="49" t="str">
        <f>IF(C82="","",VLOOKUP(C82,[1]Matkul!$A$2:$B$332,2,0))</f>
        <v>Data Mining and Data Warehouse</v>
      </c>
      <c r="E82" s="45">
        <f>IF(C82="","",VLOOKUP(C82,[1]Matkul!$A$2:$C$332,3,0))</f>
        <v>3</v>
      </c>
      <c r="F82" s="45">
        <f>IF(C82="","",VLOOKUP(C82,[1]Matkul!$A$2:$D$332,4,0))</f>
        <v>6</v>
      </c>
      <c r="G82" s="45"/>
    </row>
    <row r="83" spans="1:7" s="41" customFormat="1" x14ac:dyDescent="0.25">
      <c r="A83" s="45"/>
      <c r="B83" s="69"/>
      <c r="C83" s="48" t="s">
        <v>255</v>
      </c>
      <c r="D83" s="49" t="str">
        <f>IF(C83="","",VLOOKUP(C83,[1]Matkul!$A$2:$B$332,2,0))</f>
        <v>Data Mining and Data Warehouse</v>
      </c>
      <c r="E83" s="45">
        <f>IF(C83="","",VLOOKUP(C83,[1]Matkul!$A$2:$C$332,3,0))</f>
        <v>3</v>
      </c>
      <c r="F83" s="45">
        <f>IF(C83="","",VLOOKUP(C83,[1]Matkul!$A$2:$D$332,4,0))</f>
        <v>4</v>
      </c>
      <c r="G83" s="45"/>
    </row>
    <row r="84" spans="1:7" s="41" customFormat="1" x14ac:dyDescent="0.25">
      <c r="A84" s="45"/>
      <c r="B84" s="48"/>
      <c r="C84" s="48"/>
      <c r="D84" s="49"/>
      <c r="E84" s="45"/>
      <c r="F84" s="45"/>
      <c r="G84" s="45"/>
    </row>
    <row r="85" spans="1:7" s="41" customFormat="1" x14ac:dyDescent="0.25">
      <c r="A85" s="45">
        <v>16</v>
      </c>
      <c r="B85" s="48" t="s">
        <v>256</v>
      </c>
      <c r="C85" s="48" t="s">
        <v>257</v>
      </c>
      <c r="D85" s="49" t="str">
        <f>IF(C85="","",VLOOKUP(C85,[1]Matkul!$A$2:$B$332,2,0))</f>
        <v>Desain dan Manajemen Bisnis</v>
      </c>
      <c r="E85" s="45">
        <f>IF(C85="","",VLOOKUP(C85,[1]Matkul!$A$2:$C$332,3,0))</f>
        <v>3</v>
      </c>
      <c r="F85" s="45">
        <f>IF(C85="","",VLOOKUP(C85,[1]Matkul!$A$2:$D$332,4,0))</f>
        <v>2</v>
      </c>
      <c r="G85" s="45"/>
    </row>
    <row r="86" spans="1:7" s="41" customFormat="1" x14ac:dyDescent="0.25">
      <c r="A86" s="45"/>
      <c r="B86" s="68" t="s">
        <v>256</v>
      </c>
      <c r="C86" s="48" t="s">
        <v>258</v>
      </c>
      <c r="D86" s="49" t="str">
        <f>IF(C86="","",VLOOKUP(C86,[1]Matkul!$A$2:$B$332,2,0))</f>
        <v>Statistik</v>
      </c>
      <c r="E86" s="45">
        <f>IF(C86="","",VLOOKUP(C86,[1]Matkul!$A$2:$C$332,3,0))</f>
        <v>3</v>
      </c>
      <c r="F86" s="45">
        <f>IF(C86="","",VLOOKUP(C86,[1]Matkul!$A$2:$D$332,4,0))</f>
        <v>5</v>
      </c>
      <c r="G86" s="45"/>
    </row>
    <row r="87" spans="1:7" s="41" customFormat="1" x14ac:dyDescent="0.25">
      <c r="A87" s="45"/>
      <c r="B87" s="70"/>
      <c r="C87" s="48" t="s">
        <v>259</v>
      </c>
      <c r="D87" s="49" t="str">
        <f>IF(C87="","",VLOOKUP(C87,[1]Matkul!$A$2:$B$332,2,0))</f>
        <v>Statistik</v>
      </c>
      <c r="E87" s="45">
        <f>IF(C87="","",VLOOKUP(C87,[1]Matkul!$A$2:$C$332,3,0))</f>
        <v>3</v>
      </c>
      <c r="F87" s="45">
        <f>IF(C87="","",VLOOKUP(C87,[1]Matkul!$A$2:$D$332,4,0))</f>
        <v>5</v>
      </c>
      <c r="G87" s="45"/>
    </row>
    <row r="88" spans="1:7" s="41" customFormat="1" x14ac:dyDescent="0.25">
      <c r="A88" s="45"/>
      <c r="B88" s="69"/>
      <c r="C88" s="48" t="s">
        <v>260</v>
      </c>
      <c r="D88" s="49" t="str">
        <f>IF(C88="","",VLOOKUP(C88,[1]Matkul!$A$2:$B$332,2,0))</f>
        <v>Statistik Probabilitas</v>
      </c>
      <c r="E88" s="45">
        <f>IF(C88="","",VLOOKUP(C88,[1]Matkul!$A$2:$C$332,3,0))</f>
        <v>3</v>
      </c>
      <c r="F88" s="45">
        <f>IF(C88="","",VLOOKUP(C88,[1]Matkul!$A$2:$D$332,4,0))</f>
        <v>2</v>
      </c>
      <c r="G88" s="45"/>
    </row>
    <row r="89" spans="1:7" s="41" customFormat="1" x14ac:dyDescent="0.25">
      <c r="A89" s="45"/>
      <c r="B89" s="48"/>
      <c r="C89" s="48"/>
      <c r="D89" s="49"/>
      <c r="E89" s="45"/>
      <c r="F89" s="45"/>
      <c r="G89" s="45"/>
    </row>
    <row r="90" spans="1:7" s="41" customFormat="1" x14ac:dyDescent="0.25">
      <c r="A90" s="45">
        <v>17</v>
      </c>
      <c r="B90" s="48" t="s">
        <v>261</v>
      </c>
      <c r="C90" s="48" t="s">
        <v>262</v>
      </c>
      <c r="D90" s="49" t="str">
        <f>IF(C90="","",VLOOKUP(C90,[1]Matkul!$A$2:$B$332,2,0))</f>
        <v>Digital Forensik</v>
      </c>
      <c r="E90" s="45">
        <f>IF(C90="","",VLOOKUP(C90,[1]Matkul!$A$2:$C$332,3,0))</f>
        <v>2</v>
      </c>
      <c r="F90" s="45">
        <f>IF(C90="","",VLOOKUP(C90,[1]Matkul!$A$2:$D$332,4,0))</f>
        <v>7</v>
      </c>
      <c r="G90" s="45"/>
    </row>
    <row r="91" spans="1:7" s="41" customFormat="1" x14ac:dyDescent="0.25">
      <c r="A91" s="45"/>
      <c r="B91" s="68" t="s">
        <v>261</v>
      </c>
      <c r="C91" s="48" t="s">
        <v>263</v>
      </c>
      <c r="D91" s="49" t="str">
        <f>IF(C91="","",VLOOKUP(C91,[1]Matkul!$A$2:$B$332,2,0))</f>
        <v>Information Technology ethic, Regulation and Cyber Law</v>
      </c>
      <c r="E91" s="45">
        <f>IF(C91="","",VLOOKUP(C91,[1]Matkul!$A$2:$C$332,3,0))</f>
        <v>3</v>
      </c>
      <c r="F91" s="45">
        <f>IF(C91="","",VLOOKUP(C91,[1]Matkul!$A$2:$D$332,4,0))</f>
        <v>4</v>
      </c>
      <c r="G91" s="45"/>
    </row>
    <row r="92" spans="1:7" s="41" customFormat="1" x14ac:dyDescent="0.25">
      <c r="A92" s="45"/>
      <c r="B92" s="69"/>
      <c r="C92" s="48" t="s">
        <v>264</v>
      </c>
      <c r="D92" s="49" t="str">
        <f>IF(C92="","",VLOOKUP(C92,[1]Matkul!$A$2:$B$332,2,0))</f>
        <v>IT Ethic, Regulation &amp; Cyber Law</v>
      </c>
      <c r="E92" s="45">
        <f>IF(C92="","",VLOOKUP(C92,[1]Matkul!$A$2:$C$332,3,0))</f>
        <v>3</v>
      </c>
      <c r="F92" s="45">
        <f>IF(C92="","",VLOOKUP(C92,[1]Matkul!$A$2:$D$332,4,0))</f>
        <v>3</v>
      </c>
      <c r="G92" s="45"/>
    </row>
    <row r="93" spans="1:7" s="41" customFormat="1" x14ac:dyDescent="0.25">
      <c r="A93" s="45"/>
      <c r="B93" s="48" t="s">
        <v>261</v>
      </c>
      <c r="C93" s="48" t="s">
        <v>265</v>
      </c>
      <c r="D93" s="49" t="str">
        <f>IF(C93="","",VLOOKUP(C93,[1]Matkul!$A$2:$B$332,2,0))</f>
        <v>IT Forensic</v>
      </c>
      <c r="E93" s="45">
        <f>IF(C93="","",VLOOKUP(C93,[1]Matkul!$A$2:$C$332,3,0))</f>
        <v>3</v>
      </c>
      <c r="F93" s="45">
        <f>IF(C93="","",VLOOKUP(C93,[1]Matkul!$A$2:$D$332,4,0))</f>
        <v>5</v>
      </c>
      <c r="G93" s="45"/>
    </row>
    <row r="94" spans="1:7" s="41" customFormat="1" x14ac:dyDescent="0.25">
      <c r="A94" s="45"/>
      <c r="B94" s="48" t="s">
        <v>261</v>
      </c>
      <c r="C94" s="48" t="s">
        <v>266</v>
      </c>
      <c r="D94" s="49" t="str">
        <f>IF(C94="","",VLOOKUP(C94,[1]Matkul!$A$2:$B$332,2,0))</f>
        <v>Pengenalan Hardware Software</v>
      </c>
      <c r="E94" s="45">
        <f>IF(C94="","",VLOOKUP(C94,[1]Matkul!$A$2:$C$332,3,0))</f>
        <v>3</v>
      </c>
      <c r="F94" s="45">
        <f>IF(C94="","",VLOOKUP(C94,[1]Matkul!$A$2:$D$332,4,0))</f>
        <v>1</v>
      </c>
      <c r="G94" s="45"/>
    </row>
    <row r="95" spans="1:7" s="41" customFormat="1" x14ac:dyDescent="0.25">
      <c r="A95" s="45"/>
      <c r="B95" s="48"/>
      <c r="C95" s="48"/>
      <c r="D95" s="49"/>
      <c r="E95" s="45"/>
      <c r="F95" s="45"/>
      <c r="G95" s="45"/>
    </row>
    <row r="96" spans="1:7" s="41" customFormat="1" x14ac:dyDescent="0.25">
      <c r="A96" s="45">
        <v>18</v>
      </c>
      <c r="B96" s="48" t="s">
        <v>267</v>
      </c>
      <c r="C96" s="48" t="s">
        <v>268</v>
      </c>
      <c r="D96" s="49" t="str">
        <f>IF(C96="","",VLOOKUP(C96,[1]Matkul!$A$2:$B$332,2,0))</f>
        <v>Digital Marketing</v>
      </c>
      <c r="E96" s="45">
        <f>IF(C96="","",VLOOKUP(C96,[1]Matkul!$A$2:$C$332,3,0))</f>
        <v>3</v>
      </c>
      <c r="F96" s="45">
        <f>IF(C96="","",VLOOKUP(C96,[1]Matkul!$A$2:$D$332,4,0))</f>
        <v>6</v>
      </c>
      <c r="G96" s="45"/>
    </row>
    <row r="97" spans="1:7" s="41" customFormat="1" x14ac:dyDescent="0.25">
      <c r="A97" s="45"/>
      <c r="B97" s="48" t="s">
        <v>267</v>
      </c>
      <c r="C97" s="48" t="s">
        <v>269</v>
      </c>
      <c r="D97" s="49" t="str">
        <f>IF(C97="","",VLOOKUP(C97,[1]Matkul!$A$2:$B$332,2,0))</f>
        <v>E-Business Concept and Desaign</v>
      </c>
      <c r="E97" s="45">
        <f>IF(C97="","",VLOOKUP(C97,[1]Matkul!$A$2:$C$332,3,0))</f>
        <v>3</v>
      </c>
      <c r="F97" s="45">
        <f>IF(C97="","",VLOOKUP(C97,[1]Matkul!$A$2:$D$332,4,0))</f>
        <v>5</v>
      </c>
      <c r="G97" s="45"/>
    </row>
    <row r="98" spans="1:7" s="41" customFormat="1" x14ac:dyDescent="0.25">
      <c r="A98" s="45"/>
      <c r="B98" s="48" t="s">
        <v>267</v>
      </c>
      <c r="C98" s="48" t="s">
        <v>270</v>
      </c>
      <c r="D98" s="49" t="str">
        <f>IF(C98="","",VLOOKUP(C98,[1]Matkul!$A$2:$B$332,2,0))</f>
        <v>Pengelolaan Proyek Sistem Informasi</v>
      </c>
      <c r="E98" s="45">
        <f>IF(C98="","",VLOOKUP(C98,[1]Matkul!$A$2:$C$332,3,0))</f>
        <v>2</v>
      </c>
      <c r="F98" s="45">
        <f>IF(C98="","",VLOOKUP(C98,[1]Matkul!$A$2:$D$332,4,0))</f>
        <v>6</v>
      </c>
      <c r="G98" s="45"/>
    </row>
    <row r="99" spans="1:7" s="41" customFormat="1" x14ac:dyDescent="0.25">
      <c r="A99" s="45"/>
      <c r="B99" s="48"/>
      <c r="G99" s="45"/>
    </row>
    <row r="100" spans="1:7" s="41" customFormat="1" x14ac:dyDescent="0.25">
      <c r="A100" s="45">
        <v>19</v>
      </c>
      <c r="B100" s="68" t="s">
        <v>271</v>
      </c>
      <c r="C100" s="48" t="s">
        <v>272</v>
      </c>
      <c r="D100" s="49" t="str">
        <f>IF(C100="","",VLOOKUP(C100,[1]Matkul!$A$2:$B$332,2,0))</f>
        <v>E-Business</v>
      </c>
      <c r="E100" s="45">
        <f>IF(C100="","",VLOOKUP(C100,[1]Matkul!$A$2:$C$332,3,0))</f>
        <v>4</v>
      </c>
      <c r="F100" s="45">
        <f>IF(C100="","",VLOOKUP(C100,[1]Matkul!$A$2:$D$332,4,0))</f>
        <v>6</v>
      </c>
      <c r="G100" s="45"/>
    </row>
    <row r="101" spans="1:7" s="41" customFormat="1" x14ac:dyDescent="0.25">
      <c r="A101" s="45"/>
      <c r="B101" s="70"/>
      <c r="C101" s="48" t="s">
        <v>273</v>
      </c>
      <c r="D101" s="49" t="str">
        <f>IF(C101="","",VLOOKUP(C101,[1]Matkul!$A$2:$B$332,2,0))</f>
        <v>E-Business</v>
      </c>
      <c r="E101" s="45">
        <f>IF(C101="","",VLOOKUP(C101,[1]Matkul!$A$2:$C$332,3,0))</f>
        <v>2</v>
      </c>
      <c r="F101" s="45">
        <f>IF(C101="","",VLOOKUP(C101,[1]Matkul!$A$2:$D$332,4,0))</f>
        <v>4</v>
      </c>
      <c r="G101" s="45"/>
    </row>
    <row r="102" spans="1:7" s="41" customFormat="1" x14ac:dyDescent="0.25">
      <c r="A102" s="45"/>
      <c r="B102" s="69"/>
      <c r="C102" s="48" t="s">
        <v>274</v>
      </c>
      <c r="D102" s="49" t="str">
        <f>IF(C102="","",VLOOKUP(C102,[1]Matkul!$A$2:$B$332,2,0))</f>
        <v>E-Business Technology</v>
      </c>
      <c r="E102" s="45">
        <f>IF(C102="","",VLOOKUP(C102,[1]Matkul!$A$2:$C$332,3,0))</f>
        <v>3</v>
      </c>
      <c r="F102" s="45">
        <f>IF(C102="","",VLOOKUP(C102,[1]Matkul!$A$2:$D$332,4,0))</f>
        <v>5</v>
      </c>
      <c r="G102" s="45"/>
    </row>
    <row r="103" spans="1:7" s="41" customFormat="1" x14ac:dyDescent="0.25">
      <c r="A103" s="45"/>
      <c r="B103" s="48" t="s">
        <v>271</v>
      </c>
      <c r="C103" s="48" t="s">
        <v>275</v>
      </c>
      <c r="D103" s="49" t="str">
        <f>IF(C103="","",VLOOKUP(C103,[1]Matkul!$A$2:$B$332,2,0))</f>
        <v>Kecerdasan Bisnis</v>
      </c>
      <c r="E103" s="45">
        <f>IF(C103="","",VLOOKUP(C103,[1]Matkul!$A$2:$C$332,3,0))</f>
        <v>3</v>
      </c>
      <c r="F103" s="45">
        <f>IF(C103="","",VLOOKUP(C103,[1]Matkul!$A$2:$D$332,4,0))</f>
        <v>3</v>
      </c>
      <c r="G103" s="45"/>
    </row>
    <row r="104" spans="1:7" s="41" customFormat="1" x14ac:dyDescent="0.25">
      <c r="A104" s="45"/>
      <c r="B104" s="48"/>
      <c r="C104" s="48" t="s">
        <v>276</v>
      </c>
      <c r="D104" s="49" t="str">
        <f>IF(C104="","",VLOOKUP(C104,[1]Matkul!$A$2:$B$332,2,0))</f>
        <v>Kecerdasan Bisnis</v>
      </c>
      <c r="E104" s="45">
        <f>IF(C104="","",VLOOKUP(C104,[1]Matkul!$A$2:$C$332,3,0))</f>
        <v>3</v>
      </c>
      <c r="F104" s="45">
        <f>IF(C104="","",VLOOKUP(C104,[1]Matkul!$A$2:$D$332,4,0))</f>
        <v>5</v>
      </c>
      <c r="G104" s="45"/>
    </row>
    <row r="105" spans="1:7" s="41" customFormat="1" x14ac:dyDescent="0.25">
      <c r="A105" s="45"/>
      <c r="B105" s="48"/>
      <c r="C105" s="48"/>
      <c r="D105" s="49"/>
      <c r="E105" s="45"/>
      <c r="F105" s="45"/>
      <c r="G105" s="45"/>
    </row>
    <row r="106" spans="1:7" s="41" customFormat="1" x14ac:dyDescent="0.25">
      <c r="A106" s="45">
        <v>20</v>
      </c>
      <c r="B106" s="68" t="s">
        <v>277</v>
      </c>
      <c r="C106" s="48" t="s">
        <v>278</v>
      </c>
      <c r="D106" s="49" t="str">
        <f>IF(C106="","",VLOOKUP(C106,[1]Matkul!$A$2:$B$332,2,0))</f>
        <v>Enterprise Resource Management</v>
      </c>
      <c r="E106" s="45">
        <f>IF(C106="","",VLOOKUP(C106,[1]Matkul!$A$2:$C$332,3,0))</f>
        <v>4</v>
      </c>
      <c r="F106" s="45">
        <f>IF(C106="","",VLOOKUP(C106,[1]Matkul!$A$2:$D$332,4,0))</f>
        <v>3</v>
      </c>
      <c r="G106" s="45"/>
    </row>
    <row r="107" spans="1:7" s="41" customFormat="1" x14ac:dyDescent="0.25">
      <c r="A107" s="45"/>
      <c r="B107" s="69"/>
      <c r="C107" s="48" t="s">
        <v>279</v>
      </c>
      <c r="D107" s="49" t="str">
        <f>IF(C107="","",VLOOKUP(C107,[1]Matkul!$A$2:$B$332,2,0))</f>
        <v>Enterprise Resource Management</v>
      </c>
      <c r="E107" s="45">
        <f>IF(C107="","",VLOOKUP(C107,[1]Matkul!$A$2:$C$332,3,0))</f>
        <v>4</v>
      </c>
      <c r="F107" s="45">
        <f>IF(C107="","",VLOOKUP(C107,[1]Matkul!$A$2:$D$332,4,0))</f>
        <v>6</v>
      </c>
      <c r="G107" s="45"/>
    </row>
    <row r="108" spans="1:7" s="41" customFormat="1" x14ac:dyDescent="0.25">
      <c r="A108" s="45"/>
      <c r="B108" s="68" t="s">
        <v>277</v>
      </c>
      <c r="C108" s="48" t="s">
        <v>280</v>
      </c>
      <c r="D108" s="49" t="str">
        <f>IF(C108="","",VLOOKUP(C108,[1]Matkul!$A$2:$B$332,2,0))</f>
        <v>Isu Sosial dan Etika Profesi</v>
      </c>
      <c r="E108" s="45">
        <f>IF(C108="","",VLOOKUP(C108,[1]Matkul!$A$2:$C$332,3,0))</f>
        <v>2</v>
      </c>
      <c r="F108" s="45">
        <f>IF(C108="","",VLOOKUP(C108,[1]Matkul!$A$2:$D$332,4,0))</f>
        <v>7</v>
      </c>
      <c r="G108" s="45"/>
    </row>
    <row r="109" spans="1:7" s="41" customFormat="1" x14ac:dyDescent="0.25">
      <c r="A109" s="45"/>
      <c r="B109" s="69"/>
      <c r="C109" s="48" t="s">
        <v>281</v>
      </c>
      <c r="D109" s="49" t="str">
        <f>IF(C109="","",VLOOKUP(C109,[1]Matkul!$A$2:$B$332,2,0))</f>
        <v>Isu Sosial dan Etika Profesi</v>
      </c>
      <c r="E109" s="45">
        <f>IF(C109="","",VLOOKUP(C109,[1]Matkul!$A$2:$C$332,3,0))</f>
        <v>2</v>
      </c>
      <c r="F109" s="45">
        <f>IF(C109="","",VLOOKUP(C109,[1]Matkul!$A$2:$D$332,4,0))</f>
        <v>6</v>
      </c>
      <c r="G109" s="45"/>
    </row>
    <row r="110" spans="1:7" s="41" customFormat="1" x14ac:dyDescent="0.25">
      <c r="A110" s="45"/>
      <c r="B110" s="48"/>
      <c r="C110" s="48"/>
      <c r="D110" s="49"/>
      <c r="E110" s="45"/>
      <c r="F110" s="45"/>
      <c r="G110" s="45"/>
    </row>
    <row r="111" spans="1:7" s="41" customFormat="1" x14ac:dyDescent="0.25">
      <c r="A111" s="45">
        <v>21</v>
      </c>
      <c r="B111" s="48" t="s">
        <v>282</v>
      </c>
      <c r="C111" s="48" t="s">
        <v>283</v>
      </c>
      <c r="D111" s="49" t="str">
        <f>IF(C111="","",VLOOKUP(C111,[1]Matkul!$A$2:$B$332,2,0))</f>
        <v>Etika Profesi SI</v>
      </c>
      <c r="E111" s="45">
        <f>IF(C111="","",VLOOKUP(C111,[1]Matkul!$A$2:$C$332,3,0))</f>
        <v>2</v>
      </c>
      <c r="F111" s="45">
        <f>IF(C111="","",VLOOKUP(C111,[1]Matkul!$A$2:$D$332,4,0))</f>
        <v>5</v>
      </c>
      <c r="G111" s="45"/>
    </row>
    <row r="112" spans="1:7" s="41" customFormat="1" x14ac:dyDescent="0.25">
      <c r="A112" s="45"/>
      <c r="B112" s="48" t="s">
        <v>282</v>
      </c>
      <c r="C112" s="48" t="s">
        <v>284</v>
      </c>
      <c r="D112" s="49" t="str">
        <f>IF(C112="","",VLOOKUP(C112,[1]Matkul!$A$2:$B$332,2,0))</f>
        <v>Interpersonal Skill</v>
      </c>
      <c r="E112" s="45">
        <f>IF(C112="","",VLOOKUP(C112,[1]Matkul!$A$2:$C$332,3,0))</f>
        <v>2</v>
      </c>
      <c r="F112" s="45">
        <f>IF(C112="","",VLOOKUP(C112,[1]Matkul!$A$2:$D$332,4,0))</f>
        <v>6</v>
      </c>
      <c r="G112" s="45"/>
    </row>
    <row r="113" spans="1:7" s="41" customFormat="1" x14ac:dyDescent="0.25">
      <c r="A113" s="45"/>
      <c r="B113" s="48" t="s">
        <v>282</v>
      </c>
      <c r="C113" s="48" t="s">
        <v>285</v>
      </c>
      <c r="D113" s="49" t="str">
        <f>IF(C113="","",VLOOKUP(C113,[1]Matkul!$A$2:$B$332,2,0))</f>
        <v>Seni Budaya Banyumasan</v>
      </c>
      <c r="E113" s="45">
        <f>IF(C113="","",VLOOKUP(C113,[1]Matkul!$A$2:$C$332,3,0))</f>
        <v>2</v>
      </c>
      <c r="F113" s="45">
        <f>IF(C113="","",VLOOKUP(C113,[1]Matkul!$A$2:$D$332,4,0))</f>
        <v>5</v>
      </c>
      <c r="G113" s="45"/>
    </row>
    <row r="114" spans="1:7" s="41" customFormat="1" x14ac:dyDescent="0.25">
      <c r="A114" s="45"/>
      <c r="B114" s="48"/>
      <c r="C114" s="48"/>
      <c r="D114" s="49"/>
      <c r="E114" s="45"/>
      <c r="F114" s="45"/>
      <c r="G114" s="45"/>
    </row>
    <row r="115" spans="1:7" s="41" customFormat="1" x14ac:dyDescent="0.25">
      <c r="A115" s="45">
        <v>22</v>
      </c>
      <c r="B115" s="48" t="s">
        <v>286</v>
      </c>
      <c r="C115" s="48" t="s">
        <v>287</v>
      </c>
      <c r="D115" s="49" t="str">
        <f>IF(C115="","",VLOOKUP(C115,[1]Matkul!$A$2:$B$332,2,0))</f>
        <v>Etika Profesi</v>
      </c>
      <c r="E115" s="45">
        <f>IF(C115="","",VLOOKUP(C115,[1]Matkul!$A$2:$C$332,3,0))</f>
        <v>2</v>
      </c>
      <c r="F115" s="45">
        <f>IF(C115="","",VLOOKUP(C115,[1]Matkul!$A$2:$D$332,4,0))</f>
        <v>1</v>
      </c>
      <c r="G115" s="45"/>
    </row>
    <row r="116" spans="1:7" s="41" customFormat="1" x14ac:dyDescent="0.25">
      <c r="A116" s="45"/>
      <c r="B116" s="48" t="s">
        <v>286</v>
      </c>
      <c r="C116" s="48" t="s">
        <v>288</v>
      </c>
      <c r="D116" s="49" t="str">
        <f>IF(C116="","",VLOOKUP(C116,[1]Matkul!$A$2:$B$332,2,0))</f>
        <v>Pengantar Manajemen</v>
      </c>
      <c r="E116" s="45">
        <f>IF(C116="","",VLOOKUP(C116,[1]Matkul!$A$2:$C$332,3,0))</f>
        <v>2</v>
      </c>
      <c r="F116" s="45">
        <f>IF(C116="","",VLOOKUP(C116,[1]Matkul!$A$2:$D$332,4,0))</f>
        <v>5</v>
      </c>
      <c r="G116" s="45"/>
    </row>
    <row r="117" spans="1:7" s="41" customFormat="1" x14ac:dyDescent="0.25">
      <c r="A117" s="45"/>
      <c r="B117" s="48" t="s">
        <v>286</v>
      </c>
      <c r="C117" s="48" t="s">
        <v>289</v>
      </c>
      <c r="D117" s="49" t="str">
        <f>IF(C117="","",VLOOKUP(C117,[1]Matkul!$A$2:$B$332,2,0))</f>
        <v>Sikap Mental Amikom</v>
      </c>
      <c r="E117" s="45">
        <f>IF(C117="","",VLOOKUP(C117,[1]Matkul!$A$2:$C$332,3,0))</f>
        <v>2</v>
      </c>
      <c r="F117" s="45">
        <f>IF(C117="","",VLOOKUP(C117,[1]Matkul!$A$2:$D$332,4,0))</f>
        <v>1</v>
      </c>
      <c r="G117" s="45"/>
    </row>
    <row r="118" spans="1:7" s="41" customFormat="1" x14ac:dyDescent="0.25">
      <c r="A118" s="45"/>
      <c r="B118" s="48"/>
      <c r="C118" s="48"/>
      <c r="D118" s="49"/>
      <c r="E118" s="45"/>
      <c r="F118" s="45"/>
      <c r="G118" s="45"/>
    </row>
    <row r="119" spans="1:7" s="41" customFormat="1" x14ac:dyDescent="0.25">
      <c r="A119" s="45">
        <v>23</v>
      </c>
      <c r="B119" s="48" t="s">
        <v>290</v>
      </c>
      <c r="C119" s="48" t="s">
        <v>291</v>
      </c>
      <c r="D119" s="49" t="str">
        <f>IF(C119="","",VLOOKUP(C119,[1]Matkul!$A$2:$B$332,2,0))</f>
        <v>Game Design</v>
      </c>
      <c r="E119" s="45">
        <f>IF(C119="","",VLOOKUP(C119,[1]Matkul!$A$2:$C$332,3,0))</f>
        <v>3</v>
      </c>
      <c r="F119" s="45">
        <f>IF(C119="","",VLOOKUP(C119,[1]Matkul!$A$2:$D$332,4,0))</f>
        <v>7</v>
      </c>
      <c r="G119" s="45"/>
    </row>
    <row r="120" spans="1:7" s="41" customFormat="1" x14ac:dyDescent="0.25">
      <c r="A120" s="45"/>
      <c r="B120" s="68" t="s">
        <v>290</v>
      </c>
      <c r="C120" s="48" t="s">
        <v>292</v>
      </c>
      <c r="D120" s="49" t="str">
        <f>IF(C120="","",VLOOKUP(C120,[1]Matkul!$A$2:$B$332,2,0))</f>
        <v>Multimedia</v>
      </c>
      <c r="E120" s="45">
        <f>IF(C120="","",VLOOKUP(C120,[1]Matkul!$A$2:$C$332,3,0))</f>
        <v>2</v>
      </c>
      <c r="F120" s="45">
        <f>IF(C120="","",VLOOKUP(C120,[1]Matkul!$A$2:$D$332,4,0))</f>
        <v>4</v>
      </c>
      <c r="G120" s="45"/>
    </row>
    <row r="121" spans="1:7" s="41" customFormat="1" x14ac:dyDescent="0.25">
      <c r="A121" s="45"/>
      <c r="B121" s="70"/>
      <c r="C121" s="48" t="s">
        <v>293</v>
      </c>
      <c r="D121" s="49" t="str">
        <f>IF(C121="","",VLOOKUP(C121,[1]Matkul!$A$2:$B$332,2,0))</f>
        <v>Multimedia</v>
      </c>
      <c r="E121" s="45">
        <f>IF(C121="","",VLOOKUP(C121,[1]Matkul!$A$2:$C$332,3,0))</f>
        <v>3</v>
      </c>
      <c r="F121" s="45">
        <f>IF(C121="","",VLOOKUP(C121,[1]Matkul!$A$2:$D$332,4,0))</f>
        <v>4</v>
      </c>
      <c r="G121" s="45"/>
    </row>
    <row r="122" spans="1:7" s="41" customFormat="1" x14ac:dyDescent="0.25">
      <c r="A122" s="45"/>
      <c r="B122" s="69"/>
      <c r="C122" s="48" t="s">
        <v>294</v>
      </c>
      <c r="D122" s="49" t="str">
        <f>IF(C122="","",VLOOKUP(C122,[1]Matkul!$A$2:$B$332,2,0))</f>
        <v>Multimedia</v>
      </c>
      <c r="E122" s="45">
        <f>IF(C122="","",VLOOKUP(C122,[1]Matkul!$A$2:$C$332,3,0))</f>
        <v>3</v>
      </c>
      <c r="F122" s="45">
        <f>IF(C122="","",VLOOKUP(C122,[1]Matkul!$A$2:$D$332,4,0))</f>
        <v>4</v>
      </c>
      <c r="G122" s="45"/>
    </row>
    <row r="123" spans="1:7" s="41" customFormat="1" x14ac:dyDescent="0.25">
      <c r="A123" s="45"/>
      <c r="B123" s="48"/>
      <c r="C123" s="48"/>
      <c r="D123" s="49"/>
      <c r="E123" s="45"/>
      <c r="F123" s="45"/>
      <c r="G123" s="45"/>
    </row>
    <row r="124" spans="1:7" s="41" customFormat="1" x14ac:dyDescent="0.25">
      <c r="A124" s="45">
        <v>24</v>
      </c>
      <c r="B124" s="68" t="s">
        <v>295</v>
      </c>
      <c r="C124" s="48" t="s">
        <v>296</v>
      </c>
      <c r="D124" s="49" t="str">
        <f>IF(C124="","",VLOOKUP(C124,[1]Matkul!$A$2:$B$332,2,0))</f>
        <v>Grafika Komputer</v>
      </c>
      <c r="E124" s="45">
        <f>IF(C124="","",VLOOKUP(C124,[1]Matkul!$A$2:$C$332,3,0))</f>
        <v>3</v>
      </c>
      <c r="F124" s="45">
        <f>IF(C124="","",VLOOKUP(C124,[1]Matkul!$A$2:$D$332,4,0))</f>
        <v>3</v>
      </c>
      <c r="G124" s="45"/>
    </row>
    <row r="125" spans="1:7" s="41" customFormat="1" x14ac:dyDescent="0.25">
      <c r="A125" s="45"/>
      <c r="B125" s="69"/>
      <c r="C125" s="48" t="s">
        <v>297</v>
      </c>
      <c r="D125" s="49" t="str">
        <f>IF(C125="","",VLOOKUP(C125,[1]Matkul!$A$2:$B$332,2,0))</f>
        <v>Grafika Komputer</v>
      </c>
      <c r="E125" s="45">
        <f>IF(C125="","",VLOOKUP(C125,[1]Matkul!$A$2:$C$332,3,0))</f>
        <v>3</v>
      </c>
      <c r="F125" s="45">
        <f>IF(C125="","",VLOOKUP(C125,[1]Matkul!$A$2:$D$332,4,0))</f>
        <v>3</v>
      </c>
      <c r="G125" s="45"/>
    </row>
    <row r="126" spans="1:7" s="41" customFormat="1" x14ac:dyDescent="0.25">
      <c r="A126" s="45"/>
      <c r="B126" s="68" t="s">
        <v>295</v>
      </c>
      <c r="C126" s="48" t="s">
        <v>298</v>
      </c>
      <c r="D126" s="49" t="str">
        <f>IF(C126="","",VLOOKUP(C126,[1]Matkul!$A$2:$B$332,2,0))</f>
        <v>Multimedia 2D</v>
      </c>
      <c r="E126" s="45">
        <f>IF(C126="","",VLOOKUP(C126,[1]Matkul!$A$2:$C$332,3,0))</f>
        <v>3</v>
      </c>
      <c r="F126" s="45">
        <f>IF(C126="","",VLOOKUP(C126,[1]Matkul!$A$2:$D$332,4,0))</f>
        <v>3</v>
      </c>
      <c r="G126" s="45"/>
    </row>
    <row r="127" spans="1:7" s="41" customFormat="1" x14ac:dyDescent="0.25">
      <c r="A127" s="45"/>
      <c r="B127" s="70"/>
      <c r="C127" s="48" t="s">
        <v>299</v>
      </c>
      <c r="D127" s="49" t="str">
        <f>IF(C127="","",VLOOKUP(C127,[1]Matkul!$A$2:$B$332,2,0))</f>
        <v>Visualisasi 2D</v>
      </c>
      <c r="E127" s="45">
        <f>IF(C127="","",VLOOKUP(C127,[1]Matkul!$A$2:$C$332,3,0))</f>
        <v>4</v>
      </c>
      <c r="F127" s="45">
        <f>IF(C127="","",VLOOKUP(C127,[1]Matkul!$A$2:$D$332,4,0))</f>
        <v>4</v>
      </c>
      <c r="G127" s="45"/>
    </row>
    <row r="128" spans="1:7" s="41" customFormat="1" x14ac:dyDescent="0.25">
      <c r="A128" s="45"/>
      <c r="B128" s="69"/>
      <c r="C128" s="48" t="s">
        <v>300</v>
      </c>
      <c r="D128" s="49" t="str">
        <f>IF(C128="","",VLOOKUP(C128,[1]Matkul!$A$2:$B$332,2,0))</f>
        <v>Visualisasi 2D</v>
      </c>
      <c r="E128" s="45">
        <f>IF(C128="","",VLOOKUP(C128,[1]Matkul!$A$2:$C$332,3,0))</f>
        <v>4</v>
      </c>
      <c r="F128" s="45">
        <f>IF(C128="","",VLOOKUP(C128,[1]Matkul!$A$2:$D$332,4,0))</f>
        <v>4</v>
      </c>
      <c r="G128" s="45"/>
    </row>
    <row r="129" spans="1:7" s="41" customFormat="1" x14ac:dyDescent="0.25">
      <c r="A129" s="45"/>
      <c r="B129" s="48"/>
      <c r="C129" s="48"/>
      <c r="D129" s="49"/>
      <c r="E129" s="45"/>
      <c r="F129" s="45"/>
      <c r="G129" s="45"/>
    </row>
    <row r="130" spans="1:7" s="41" customFormat="1" x14ac:dyDescent="0.25">
      <c r="A130" s="45">
        <v>25</v>
      </c>
      <c r="B130" s="48" t="s">
        <v>301</v>
      </c>
      <c r="C130" s="48" t="s">
        <v>302</v>
      </c>
      <c r="D130" s="49" t="str">
        <f>IF(C130="","",VLOOKUP(C130,[1]Matkul!$A$2:$B$332,2,0))</f>
        <v>Grid &amp; Cloud Computing</v>
      </c>
      <c r="E130" s="45">
        <f>IF(C130="","",VLOOKUP(C130,[1]Matkul!$A$2:$C$332,3,0))</f>
        <v>3</v>
      </c>
      <c r="F130" s="45">
        <f>IF(C130="","",VLOOKUP(C130,[1]Matkul!$A$2:$D$332,4,0))</f>
        <v>3</v>
      </c>
      <c r="G130" s="45"/>
    </row>
    <row r="131" spans="1:7" s="41" customFormat="1" x14ac:dyDescent="0.25">
      <c r="A131" s="45"/>
      <c r="B131" s="68" t="s">
        <v>301</v>
      </c>
      <c r="C131" s="48" t="s">
        <v>303</v>
      </c>
      <c r="D131" s="49" t="str">
        <f>IF(C131="","",VLOOKUP(C131,[1]Matkul!$A$2:$B$332,2,0))</f>
        <v>Temu Balik Informasi</v>
      </c>
      <c r="E131" s="45">
        <f>IF(C131="","",VLOOKUP(C131,[1]Matkul!$A$2:$C$332,3,0))</f>
        <v>3</v>
      </c>
      <c r="F131" s="45">
        <f>IF(C131="","",VLOOKUP(C131,[1]Matkul!$A$2:$D$332,4,0))</f>
        <v>6</v>
      </c>
      <c r="G131" s="45"/>
    </row>
    <row r="132" spans="1:7" s="41" customFormat="1" x14ac:dyDescent="0.25">
      <c r="A132" s="45"/>
      <c r="B132" s="69"/>
      <c r="C132" s="48" t="s">
        <v>304</v>
      </c>
      <c r="D132" s="49" t="str">
        <f>IF(C132="","",VLOOKUP(C132,[1]Matkul!$A$2:$B$332,2,0))</f>
        <v>Temu Balik Informasi</v>
      </c>
      <c r="E132" s="45">
        <f>IF(C132="","",VLOOKUP(C132,[1]Matkul!$A$2:$C$332,3,0))</f>
        <v>3</v>
      </c>
      <c r="F132" s="45">
        <f>IF(C132="","",VLOOKUP(C132,[1]Matkul!$A$2:$D$332,4,0))</f>
        <v>6</v>
      </c>
      <c r="G132" s="45" t="s">
        <v>214</v>
      </c>
    </row>
    <row r="133" spans="1:7" s="41" customFormat="1" x14ac:dyDescent="0.25">
      <c r="A133" s="45"/>
      <c r="B133" s="48"/>
      <c r="C133" s="48"/>
      <c r="D133" s="48"/>
      <c r="E133" s="48"/>
      <c r="F133" s="48"/>
      <c r="G133" s="45"/>
    </row>
    <row r="134" spans="1:7" s="41" customFormat="1" x14ac:dyDescent="0.25">
      <c r="A134" s="45">
        <v>26</v>
      </c>
      <c r="B134" s="48" t="s">
        <v>305</v>
      </c>
      <c r="C134" s="48" t="s">
        <v>306</v>
      </c>
      <c r="D134" s="49" t="str">
        <f>IF(C134="","",VLOOKUP(C134,[1]Matkul!$A$2:$B$332,2,0))</f>
        <v>Infrastruktur Teknologi Informasi</v>
      </c>
      <c r="E134" s="45">
        <f>IF(C134="","",VLOOKUP(C134,[1]Matkul!$A$2:$C$332,3,0))</f>
        <v>3</v>
      </c>
      <c r="F134" s="45">
        <f>IF(C134="","",VLOOKUP(C134,[1]Matkul!$A$2:$D$332,4,0))</f>
        <v>2</v>
      </c>
      <c r="G134" s="45"/>
    </row>
    <row r="135" spans="1:7" s="41" customFormat="1" x14ac:dyDescent="0.25">
      <c r="A135" s="45"/>
      <c r="B135" s="48" t="s">
        <v>305</v>
      </c>
      <c r="C135" s="48" t="s">
        <v>307</v>
      </c>
      <c r="D135" s="49" t="str">
        <f>IF(C135="","",VLOOKUP(C135,[1]Matkul!$A$2:$B$332,2,0))</f>
        <v>Strategy and Policy of Information Sistem</v>
      </c>
      <c r="E135" s="45">
        <f>IF(C135="","",VLOOKUP(C135,[1]Matkul!$A$2:$C$332,3,0))</f>
        <v>3</v>
      </c>
      <c r="F135" s="45">
        <f>IF(C135="","",VLOOKUP(C135,[1]Matkul!$A$2:$D$332,4,0))</f>
        <v>5</v>
      </c>
      <c r="G135" s="45"/>
    </row>
    <row r="136" spans="1:7" s="41" customFormat="1" x14ac:dyDescent="0.25">
      <c r="A136" s="45"/>
      <c r="B136" s="48"/>
      <c r="C136" s="48"/>
      <c r="D136" s="49"/>
      <c r="E136" s="45"/>
      <c r="F136" s="45"/>
      <c r="G136" s="45"/>
    </row>
    <row r="137" spans="1:7" s="41" customFormat="1" x14ac:dyDescent="0.25">
      <c r="A137" s="45">
        <v>27</v>
      </c>
      <c r="B137" s="68" t="s">
        <v>308</v>
      </c>
      <c r="C137" s="48" t="s">
        <v>309</v>
      </c>
      <c r="D137" s="49" t="str">
        <f>IF(C137="","",VLOOKUP(C137,[1]Matkul!$A$2:$B$332,2,0))</f>
        <v>Jaringan Komputer</v>
      </c>
      <c r="E137" s="45">
        <f>IF(C137="","",VLOOKUP(C137,[1]Matkul!$A$2:$C$332,3,0))</f>
        <v>3</v>
      </c>
      <c r="F137" s="45">
        <f>IF(C137="","",VLOOKUP(C137,[1]Matkul!$A$2:$D$332,4,0))</f>
        <v>3</v>
      </c>
      <c r="G137" s="45"/>
    </row>
    <row r="138" spans="1:7" s="41" customFormat="1" x14ac:dyDescent="0.25">
      <c r="A138" s="45"/>
      <c r="B138" s="70"/>
      <c r="C138" s="48" t="s">
        <v>310</v>
      </c>
      <c r="D138" s="49" t="str">
        <f>IF(C138="","",VLOOKUP(C138,[1]Matkul!$A$2:$B$332,2,0))</f>
        <v>Jaringan Komputer</v>
      </c>
      <c r="E138" s="45">
        <f>IF(C138="","",VLOOKUP(C138,[1]Matkul!$A$2:$C$332,3,0))</f>
        <v>3</v>
      </c>
      <c r="F138" s="45">
        <f>IF(C138="","",VLOOKUP(C138,[1]Matkul!$A$2:$D$332,4,0))</f>
        <v>2</v>
      </c>
      <c r="G138" s="45"/>
    </row>
    <row r="139" spans="1:7" s="41" customFormat="1" x14ac:dyDescent="0.25">
      <c r="A139" s="45"/>
      <c r="B139" s="69"/>
      <c r="C139" s="48" t="s">
        <v>311</v>
      </c>
      <c r="D139" s="49" t="str">
        <f>IF(C139="","",VLOOKUP(C139,[1]Matkul!$A$2:$B$332,2,0))</f>
        <v>Jaringan Komputer</v>
      </c>
      <c r="E139" s="45">
        <f>IF(C139="","",VLOOKUP(C139,[1]Matkul!$A$2:$C$332,3,0))</f>
        <v>3</v>
      </c>
      <c r="F139" s="45">
        <f>IF(C139="","",VLOOKUP(C139,[1]Matkul!$A$2:$D$332,4,0))</f>
        <v>2</v>
      </c>
      <c r="G139" s="45"/>
    </row>
    <row r="140" spans="1:7" s="41" customFormat="1" x14ac:dyDescent="0.25">
      <c r="A140" s="45"/>
      <c r="B140" s="68" t="s">
        <v>308</v>
      </c>
      <c r="C140" s="48" t="s">
        <v>312</v>
      </c>
      <c r="D140" s="49" t="str">
        <f>IF(C140="","",VLOOKUP(C140,[1]Matkul!$A$2:$B$332,2,0))</f>
        <v>Keamanan Sistem Informasi</v>
      </c>
      <c r="E140" s="45">
        <f>IF(C140="","",VLOOKUP(C140,[1]Matkul!$A$2:$C$332,3,0))</f>
        <v>3</v>
      </c>
      <c r="F140" s="45">
        <f>IF(C140="","",VLOOKUP(C140,[1]Matkul!$A$2:$D$332,4,0))</f>
        <v>4</v>
      </c>
      <c r="G140" s="45"/>
    </row>
    <row r="141" spans="1:7" s="41" customFormat="1" x14ac:dyDescent="0.25">
      <c r="A141" s="45"/>
      <c r="B141" s="69"/>
      <c r="C141" s="48" t="s">
        <v>313</v>
      </c>
      <c r="D141" s="49" t="str">
        <f>IF(C141="","",VLOOKUP(C141,[1]Matkul!$A$2:$B$332,2,0))</f>
        <v>Keamanan Sistem Informasi</v>
      </c>
      <c r="E141" s="45">
        <f>IF(C141="","",VLOOKUP(C141,[1]Matkul!$A$2:$C$332,3,0))</f>
        <v>3</v>
      </c>
      <c r="F141" s="45">
        <f>IF(C141="","",VLOOKUP(C141,[1]Matkul!$A$2:$D$332,4,0))</f>
        <v>5</v>
      </c>
      <c r="G141" s="45"/>
    </row>
    <row r="142" spans="1:7" s="41" customFormat="1" x14ac:dyDescent="0.25">
      <c r="A142" s="45"/>
      <c r="B142" s="48"/>
      <c r="C142" s="48"/>
      <c r="D142" s="49"/>
      <c r="E142" s="45"/>
      <c r="F142" s="45"/>
      <c r="G142" s="45"/>
    </row>
    <row r="143" spans="1:7" s="41" customFormat="1" x14ac:dyDescent="0.25">
      <c r="A143" s="45">
        <v>28</v>
      </c>
      <c r="B143" s="48" t="s">
        <v>314</v>
      </c>
      <c r="C143" s="48" t="s">
        <v>315</v>
      </c>
      <c r="D143" s="49" t="str">
        <f>IF(C143="","",VLOOKUP(C143,[1]Matkul!$A$2:$B$332,2,0))</f>
        <v>Kalkulus 1</v>
      </c>
      <c r="E143" s="45">
        <f>IF(C143="","",VLOOKUP(C143,[1]Matkul!$A$2:$C$332,3,0))</f>
        <v>3</v>
      </c>
      <c r="F143" s="45">
        <f>IF(C143="","",VLOOKUP(C143,[1]Matkul!$A$2:$D$332,4,0))</f>
        <v>1</v>
      </c>
      <c r="G143" s="45"/>
    </row>
    <row r="144" spans="1:7" s="41" customFormat="1" x14ac:dyDescent="0.25">
      <c r="A144" s="45"/>
      <c r="B144" s="48" t="s">
        <v>314</v>
      </c>
      <c r="C144" s="48" t="s">
        <v>316</v>
      </c>
      <c r="D144" s="49" t="str">
        <f>IF(C144="","",VLOOKUP(C144,[1]Matkul!$A$2:$B$332,2,0))</f>
        <v>Kalkulus 2</v>
      </c>
      <c r="E144" s="45">
        <f>IF(C144="","",VLOOKUP(C144,[1]Matkul!$A$2:$C$332,3,0))</f>
        <v>3</v>
      </c>
      <c r="F144" s="45">
        <f>IF(C144="","",VLOOKUP(C144,[1]Matkul!$A$2:$D$332,4,0))</f>
        <v>2</v>
      </c>
      <c r="G144" s="45"/>
    </row>
    <row r="145" spans="1:7" s="41" customFormat="1" x14ac:dyDescent="0.25">
      <c r="A145" s="45"/>
      <c r="B145" s="48"/>
      <c r="C145" s="48"/>
      <c r="D145" s="49"/>
      <c r="E145" s="45"/>
      <c r="F145" s="45"/>
      <c r="G145" s="45"/>
    </row>
    <row r="146" spans="1:7" s="41" customFormat="1" x14ac:dyDescent="0.25">
      <c r="A146" s="45">
        <v>29</v>
      </c>
      <c r="B146" s="48" t="s">
        <v>317</v>
      </c>
      <c r="C146" s="48" t="s">
        <v>318</v>
      </c>
      <c r="D146" s="49" t="str">
        <f>IF(C146="","",VLOOKUP(C146,[1]Matkul!$A$2:$B$332,2,0))</f>
        <v>Kepemimpinan</v>
      </c>
      <c r="E146" s="45">
        <f>IF(C146="","",VLOOKUP(C146,[1]Matkul!$A$2:$C$332,3,0))</f>
        <v>2</v>
      </c>
      <c r="F146" s="45">
        <f>IF(C146="","",VLOOKUP(C146,[1]Matkul!$A$2:$D$332,4,0))</f>
        <v>3</v>
      </c>
      <c r="G146" s="45"/>
    </row>
    <row r="147" spans="1:7" s="41" customFormat="1" x14ac:dyDescent="0.25">
      <c r="A147" s="45"/>
      <c r="B147" s="48" t="s">
        <v>317</v>
      </c>
      <c r="C147" s="48" t="s">
        <v>319</v>
      </c>
      <c r="D147" s="49" t="str">
        <f>IF(C147="","",VLOOKUP(C147,[1]Matkul!$A$2:$B$332,2,0))</f>
        <v>Kepribadian Managerial</v>
      </c>
      <c r="E147" s="45">
        <f>IF(C147="","",VLOOKUP(C147,[1]Matkul!$A$2:$C$332,3,0))</f>
        <v>2</v>
      </c>
      <c r="F147" s="45">
        <f>IF(C147="","",VLOOKUP(C147,[1]Matkul!$A$2:$D$332,4,0))</f>
        <v>1</v>
      </c>
      <c r="G147" s="45"/>
    </row>
    <row r="148" spans="1:7" s="41" customFormat="1" x14ac:dyDescent="0.25">
      <c r="A148" s="45"/>
      <c r="B148" s="48"/>
      <c r="C148" s="48"/>
      <c r="D148" s="49"/>
      <c r="E148" s="45"/>
      <c r="F148" s="45"/>
      <c r="G148" s="45"/>
    </row>
    <row r="149" spans="1:7" s="41" customFormat="1" x14ac:dyDescent="0.25">
      <c r="A149" s="45">
        <v>30</v>
      </c>
      <c r="B149" s="48" t="s">
        <v>320</v>
      </c>
      <c r="C149" s="48" t="s">
        <v>321</v>
      </c>
      <c r="D149" s="49" t="str">
        <f>IF(C149="","",VLOOKUP(C149,[1]Matkul!$A$2:$B$332,2,0))</f>
        <v>Knowledge Management</v>
      </c>
      <c r="E149" s="45">
        <f>IF(C149="","",VLOOKUP(C149,[1]Matkul!$A$2:$C$332,3,0))</f>
        <v>3</v>
      </c>
      <c r="F149" s="45">
        <f>IF(C149="","",VLOOKUP(C149,[1]Matkul!$A$2:$D$332,4,0))</f>
        <v>7</v>
      </c>
      <c r="G149" s="45"/>
    </row>
    <row r="150" spans="1:7" s="41" customFormat="1" x14ac:dyDescent="0.25">
      <c r="A150" s="45"/>
      <c r="B150" s="68" t="s">
        <v>320</v>
      </c>
      <c r="C150" s="48" t="s">
        <v>322</v>
      </c>
      <c r="D150" s="49" t="str">
        <f>IF(C150="","",VLOOKUP(C150,[1]Matkul!$A$2:$B$332,2,0))</f>
        <v>Technopreneur</v>
      </c>
      <c r="E150" s="45">
        <f>IF(C150="","",VLOOKUP(C150,[1]Matkul!$A$2:$C$332,3,0))</f>
        <v>2</v>
      </c>
      <c r="F150" s="45">
        <f>IF(C150="","",VLOOKUP(C150,[1]Matkul!$A$2:$D$332,4,0))</f>
        <v>7</v>
      </c>
      <c r="G150" s="45"/>
    </row>
    <row r="151" spans="1:7" s="41" customFormat="1" x14ac:dyDescent="0.25">
      <c r="A151" s="45"/>
      <c r="B151" s="69"/>
      <c r="C151" s="48" t="s">
        <v>323</v>
      </c>
      <c r="D151" s="49" t="str">
        <f>IF(C151="","",VLOOKUP(C151,[1]Matkul!$A$2:$B$332,2,0))</f>
        <v>Technopreneur</v>
      </c>
      <c r="E151" s="45">
        <f>IF(C151="","",VLOOKUP(C151,[1]Matkul!$A$2:$C$332,3,0))</f>
        <v>3</v>
      </c>
      <c r="F151" s="45">
        <f>IF(C151="","",VLOOKUP(C151,[1]Matkul!$A$2:$D$332,4,0))</f>
        <v>7</v>
      </c>
      <c r="G151" s="45"/>
    </row>
    <row r="152" spans="1:7" s="41" customFormat="1" x14ac:dyDescent="0.25">
      <c r="A152" s="45"/>
      <c r="B152" s="48"/>
      <c r="C152" s="48"/>
      <c r="D152" s="49"/>
      <c r="E152" s="45"/>
      <c r="F152" s="45"/>
      <c r="G152" s="45"/>
    </row>
    <row r="153" spans="1:7" s="41" customFormat="1" x14ac:dyDescent="0.25">
      <c r="A153" s="45">
        <v>31</v>
      </c>
      <c r="B153" s="68" t="s">
        <v>324</v>
      </c>
      <c r="C153" s="48" t="s">
        <v>325</v>
      </c>
      <c r="D153" s="49" t="str">
        <f>IF(C153="","",VLOOKUP(C153,[1]Matkul!$A$2:$B$332,2,0))</f>
        <v>Kriptografi</v>
      </c>
      <c r="E153" s="45">
        <f>IF(C153="","",VLOOKUP(C153,[1]Matkul!$A$2:$C$332,3,0))</f>
        <v>2</v>
      </c>
      <c r="F153" s="45">
        <f>IF(C153="","",VLOOKUP(C153,[1]Matkul!$A$2:$D$332,4,0))</f>
        <v>4</v>
      </c>
      <c r="G153" s="45"/>
    </row>
    <row r="154" spans="1:7" s="41" customFormat="1" x14ac:dyDescent="0.25">
      <c r="A154" s="45"/>
      <c r="B154" s="69"/>
      <c r="C154" s="48" t="s">
        <v>326</v>
      </c>
      <c r="D154" s="49" t="str">
        <f>IF(C154="","",VLOOKUP(C154,[1]Matkul!$A$2:$B$332,2,0))</f>
        <v>Kriptografi</v>
      </c>
      <c r="E154" s="45">
        <f>IF(C154="","",VLOOKUP(C154,[1]Matkul!$A$2:$C$332,3,0))</f>
        <v>2</v>
      </c>
      <c r="F154" s="45">
        <f>IF(C154="","",VLOOKUP(C154,[1]Matkul!$A$2:$D$332,4,0))</f>
        <v>4</v>
      </c>
      <c r="G154" s="45"/>
    </row>
    <row r="155" spans="1:7" s="41" customFormat="1" x14ac:dyDescent="0.25">
      <c r="A155" s="45"/>
      <c r="B155" s="48" t="s">
        <v>324</v>
      </c>
      <c r="C155" s="48" t="s">
        <v>327</v>
      </c>
      <c r="D155" s="49" t="str">
        <f>IF(C155="","",VLOOKUP(C155,[1]Matkul!$A$2:$B$332,2,0))</f>
        <v>Pembelajaran Mesin</v>
      </c>
      <c r="E155" s="45">
        <f>IF(C155="","",VLOOKUP(C155,[1]Matkul!$A$2:$C$332,3,0))</f>
        <v>4</v>
      </c>
      <c r="F155" s="45">
        <f>IF(C155="","",VLOOKUP(C155,[1]Matkul!$A$2:$D$332,4,0))</f>
        <v>3</v>
      </c>
      <c r="G155" s="45" t="s">
        <v>328</v>
      </c>
    </row>
    <row r="156" spans="1:7" s="41" customFormat="1" x14ac:dyDescent="0.25">
      <c r="A156" s="45"/>
      <c r="B156" s="48"/>
      <c r="C156" s="48"/>
      <c r="D156" s="49"/>
      <c r="E156" s="45"/>
      <c r="F156" s="45"/>
      <c r="G156" s="45"/>
    </row>
    <row r="157" spans="1:7" s="41" customFormat="1" x14ac:dyDescent="0.25">
      <c r="A157" s="45">
        <v>32</v>
      </c>
      <c r="B157" s="68" t="s">
        <v>329</v>
      </c>
      <c r="C157" s="48" t="s">
        <v>330</v>
      </c>
      <c r="D157" s="49" t="str">
        <f>IF(C157="","",VLOOKUP(C157,[1]Matkul!$A$2:$B$332,2,0))</f>
        <v>Logika Digital dan Sistem Digital</v>
      </c>
      <c r="E157" s="45">
        <f>IF(C157="","",VLOOKUP(C157,[1]Matkul!$A$2:$C$332,3,0))</f>
        <v>3</v>
      </c>
      <c r="F157" s="45">
        <f>IF(C157="","",VLOOKUP(C157,[1]Matkul!$A$2:$D$332,4,0))</f>
        <v>2</v>
      </c>
      <c r="G157" s="45"/>
    </row>
    <row r="158" spans="1:7" s="41" customFormat="1" x14ac:dyDescent="0.25">
      <c r="A158" s="45"/>
      <c r="B158" s="69"/>
      <c r="C158" s="48" t="s">
        <v>331</v>
      </c>
      <c r="D158" s="49" t="str">
        <f>IF(C158="","",VLOOKUP(C158,[1]Matkul!$A$2:$B$332,2,0))</f>
        <v>Logika Digital Dan Sistem Digital</v>
      </c>
      <c r="E158" s="45">
        <f>IF(C158="","",VLOOKUP(C158,[1]Matkul!$A$2:$C$332,3,0))</f>
        <v>3</v>
      </c>
      <c r="F158" s="45">
        <f>IF(C158="","",VLOOKUP(C158,[1]Matkul!$A$2:$D$332,4,0))</f>
        <v>2</v>
      </c>
      <c r="G158" s="45"/>
    </row>
    <row r="159" spans="1:7" s="41" customFormat="1" x14ac:dyDescent="0.25">
      <c r="A159" s="45"/>
      <c r="B159" s="68" t="s">
        <v>329</v>
      </c>
      <c r="C159" s="48" t="s">
        <v>332</v>
      </c>
      <c r="D159" s="49" t="str">
        <f>IF(C159="","",VLOOKUP(C159,[1]Matkul!$A$2:$B$332,2,0))</f>
        <v>Mikroprosesor</v>
      </c>
      <c r="E159" s="45">
        <f>IF(C159="","",VLOOKUP(C159,[1]Matkul!$A$2:$C$332,3,0))</f>
        <v>3</v>
      </c>
      <c r="F159" s="45">
        <f>IF(C159="","",VLOOKUP(C159,[1]Matkul!$A$2:$D$332,4,0))</f>
        <v>3</v>
      </c>
      <c r="G159" s="45"/>
    </row>
    <row r="160" spans="1:7" s="41" customFormat="1" x14ac:dyDescent="0.25">
      <c r="A160" s="45"/>
      <c r="B160" s="70"/>
      <c r="C160" s="48" t="s">
        <v>333</v>
      </c>
      <c r="D160" s="49" t="str">
        <f>IF(C160="","",VLOOKUP(C160,[1]Matkul!$A$2:$B$332,2,0))</f>
        <v>Mikroprosessor</v>
      </c>
      <c r="E160" s="45">
        <f>IF(C160="","",VLOOKUP(C160,[1]Matkul!$A$2:$C$332,3,0))</f>
        <v>3</v>
      </c>
      <c r="F160" s="45">
        <f>IF(C160="","",VLOOKUP(C160,[1]Matkul!$A$2:$D$332,4,0))</f>
        <v>3</v>
      </c>
      <c r="G160" s="45"/>
    </row>
    <row r="161" spans="1:7" s="41" customFormat="1" x14ac:dyDescent="0.25">
      <c r="A161" s="45"/>
      <c r="B161" s="69"/>
      <c r="C161" s="48" t="s">
        <v>334</v>
      </c>
      <c r="D161" s="49" t="str">
        <f>IF(C161="","",VLOOKUP(C161,[1]Matkul!$A$2:$B$332,2,0))</f>
        <v>Praktikum Mikroprosessor</v>
      </c>
      <c r="E161" s="45">
        <f>IF(C161="","",VLOOKUP(C161,[1]Matkul!$A$2:$C$332,3,0))</f>
        <v>2</v>
      </c>
      <c r="F161" s="45">
        <f>IF(C161="","",VLOOKUP(C161,[1]Matkul!$A$2:$D$332,4,0))</f>
        <v>5</v>
      </c>
      <c r="G161" s="45"/>
    </row>
    <row r="162" spans="1:7" s="41" customFormat="1" x14ac:dyDescent="0.25">
      <c r="A162" s="45"/>
      <c r="B162" s="48"/>
      <c r="C162" s="48"/>
      <c r="D162" s="49"/>
      <c r="E162" s="45"/>
      <c r="F162" s="45"/>
      <c r="G162" s="45"/>
    </row>
    <row r="163" spans="1:7" s="41" customFormat="1" x14ac:dyDescent="0.25">
      <c r="A163" s="45">
        <v>33</v>
      </c>
      <c r="B163" s="48" t="s">
        <v>335</v>
      </c>
      <c r="C163" s="48" t="s">
        <v>336</v>
      </c>
      <c r="D163" s="49" t="str">
        <f>IF(C163="","",VLOOKUP(C163,[1]Matkul!$A$2:$B$332,2,0))</f>
        <v>Logika Matematika</v>
      </c>
      <c r="E163" s="45">
        <f>IF(C163="","",VLOOKUP(C163,[1]Matkul!$A$2:$C$332,3,0))</f>
        <v>3</v>
      </c>
      <c r="F163" s="45">
        <f>IF(C163="","",VLOOKUP(C163,[1]Matkul!$A$2:$D$332,4,0))</f>
        <v>2</v>
      </c>
      <c r="G163" s="45"/>
    </row>
    <row r="164" spans="1:7" s="41" customFormat="1" x14ac:dyDescent="0.25">
      <c r="A164" s="45"/>
      <c r="B164" s="48" t="s">
        <v>335</v>
      </c>
      <c r="C164" s="48" t="s">
        <v>327</v>
      </c>
      <c r="D164" s="49" t="str">
        <f>IF(C164="","",VLOOKUP(C164,[1]Matkul!$A$2:$B$332,2,0))</f>
        <v>Pembelajaran Mesin</v>
      </c>
      <c r="E164" s="45">
        <f>IF(C164="","",VLOOKUP(C164,[1]Matkul!$A$2:$C$332,3,0))</f>
        <v>4</v>
      </c>
      <c r="F164" s="45">
        <f>IF(C164="","",VLOOKUP(C164,[1]Matkul!$A$2:$D$332,4,0))</f>
        <v>3</v>
      </c>
      <c r="G164" s="45" t="s">
        <v>214</v>
      </c>
    </row>
    <row r="165" spans="1:7" s="41" customFormat="1" x14ac:dyDescent="0.25">
      <c r="A165" s="45"/>
      <c r="B165" s="48"/>
      <c r="C165" s="48"/>
      <c r="D165" s="49"/>
      <c r="E165" s="45"/>
      <c r="F165" s="45"/>
      <c r="G165" s="45"/>
    </row>
    <row r="166" spans="1:7" x14ac:dyDescent="0.25">
      <c r="A166" s="60">
        <v>34</v>
      </c>
      <c r="B166" s="48" t="s">
        <v>337</v>
      </c>
      <c r="C166" s="58" t="s">
        <v>338</v>
      </c>
      <c r="D166" s="49" t="str">
        <f>IF(C166="","",VLOOKUP(C166,[1]Matkul!$A$2:$B$332,2,0))</f>
        <v>Manajemen Bisnis</v>
      </c>
      <c r="E166" s="45">
        <f>IF(C166="","",VLOOKUP(C166,[1]Matkul!$A$2:$C$332,3,0))</f>
        <v>2</v>
      </c>
      <c r="F166" s="45">
        <f>IF(C166="","",VLOOKUP(C166,[1]Matkul!$A$2:$D$332,4,0))</f>
        <v>1</v>
      </c>
      <c r="G166" s="60"/>
    </row>
    <row r="167" spans="1:7" x14ac:dyDescent="0.25">
      <c r="A167" s="60"/>
      <c r="B167" s="48"/>
      <c r="C167" s="58"/>
      <c r="D167" s="49"/>
      <c r="E167" s="45"/>
      <c r="F167" s="45"/>
      <c r="G167" s="60"/>
    </row>
    <row r="168" spans="1:7" x14ac:dyDescent="0.25">
      <c r="A168" s="60">
        <v>35</v>
      </c>
      <c r="B168" s="68" t="s">
        <v>339</v>
      </c>
      <c r="C168" s="58" t="s">
        <v>340</v>
      </c>
      <c r="D168" s="49" t="str">
        <f>IF(C168="","",VLOOKUP(C168,[1]Matkul!$A$2:$B$332,2,0))</f>
        <v>Matematika Diskret</v>
      </c>
      <c r="E168" s="45">
        <f>IF(C168="","",VLOOKUP(C168,[1]Matkul!$A$2:$C$332,3,0))</f>
        <v>4</v>
      </c>
      <c r="F168" s="45">
        <f>IF(C168="","",VLOOKUP(C168,[1]Matkul!$A$2:$D$332,4,0))</f>
        <v>2</v>
      </c>
      <c r="G168" s="60"/>
    </row>
    <row r="169" spans="1:7" x14ac:dyDescent="0.25">
      <c r="A169" s="60"/>
      <c r="B169" s="70"/>
      <c r="C169" s="58" t="s">
        <v>341</v>
      </c>
      <c r="D169" s="49" t="str">
        <f>IF(C169="","",VLOOKUP(C169,[1]Matkul!$A$2:$B$332,2,0))</f>
        <v>Matematika Diskret</v>
      </c>
      <c r="E169" s="45">
        <f>IF(C169="","",VLOOKUP(C169,[1]Matkul!$A$2:$C$332,3,0))</f>
        <v>2</v>
      </c>
      <c r="F169" s="45">
        <f>IF(C169="","",VLOOKUP(C169,[1]Matkul!$A$2:$D$332,4,0))</f>
        <v>5</v>
      </c>
      <c r="G169" s="60"/>
    </row>
    <row r="170" spans="1:7" x14ac:dyDescent="0.25">
      <c r="A170" s="60"/>
      <c r="B170" s="70"/>
      <c r="C170" s="58" t="s">
        <v>342</v>
      </c>
      <c r="D170" s="49" t="str">
        <f>IF(C170="","",VLOOKUP(C170,[1]Matkul!$A$2:$B$332,2,0))</f>
        <v>Matematika Diskrit</v>
      </c>
      <c r="E170" s="45">
        <f>IF(C170="","",VLOOKUP(C170,[1]Matkul!$A$2:$C$332,3,0))</f>
        <v>3</v>
      </c>
      <c r="F170" s="45">
        <f>IF(C170="","",VLOOKUP(C170,[1]Matkul!$A$2:$D$332,4,0))</f>
        <v>1</v>
      </c>
      <c r="G170" s="60"/>
    </row>
    <row r="171" spans="1:7" x14ac:dyDescent="0.25">
      <c r="A171" s="60"/>
      <c r="B171" s="69"/>
      <c r="C171" s="58" t="s">
        <v>343</v>
      </c>
      <c r="D171" s="49" t="str">
        <f>IF(C171="","",VLOOKUP(C171,[1]Matkul!$A$2:$B$332,2,0))</f>
        <v>Struktur Diskret</v>
      </c>
      <c r="E171" s="45">
        <f>IF(C171="","",VLOOKUP(C171,[1]Matkul!$A$2:$C$332,3,0))</f>
        <v>4</v>
      </c>
      <c r="F171" s="45">
        <f>IF(C171="","",VLOOKUP(C171,[1]Matkul!$A$2:$D$332,4,0))</f>
        <v>2</v>
      </c>
      <c r="G171" s="60"/>
    </row>
    <row r="172" spans="1:7" x14ac:dyDescent="0.25">
      <c r="A172" s="60"/>
      <c r="B172" s="58"/>
      <c r="C172" s="58"/>
      <c r="D172" s="49"/>
      <c r="E172" s="45"/>
      <c r="F172" s="45"/>
      <c r="G172" s="60"/>
    </row>
    <row r="173" spans="1:7" x14ac:dyDescent="0.25">
      <c r="A173" s="60">
        <v>36</v>
      </c>
      <c r="B173" s="48" t="s">
        <v>344</v>
      </c>
      <c r="C173" s="58" t="s">
        <v>345</v>
      </c>
      <c r="D173" s="49" t="str">
        <f>IF(C173="","",VLOOKUP(C173,[1]Matkul!$A$2:$B$332,2,0))</f>
        <v>Metodologi Penelitian</v>
      </c>
      <c r="E173" s="45">
        <f>IF(C173="","",VLOOKUP(C173,[1]Matkul!$A$2:$C$332,3,0))</f>
        <v>3</v>
      </c>
      <c r="F173" s="45">
        <f>IF(C173="","",VLOOKUP(C173,[1]Matkul!$A$2:$D$332,4,0))</f>
        <v>6</v>
      </c>
      <c r="G173" s="60"/>
    </row>
    <row r="174" spans="1:7" x14ac:dyDescent="0.25">
      <c r="A174" s="60"/>
      <c r="B174" s="58"/>
      <c r="C174" s="58"/>
      <c r="D174" s="49" t="str">
        <f>IF(C174="","",VLOOKUP(C174,[1]Matkul!$A$2:$B$332,2,0))</f>
        <v/>
      </c>
      <c r="E174" s="45" t="str">
        <f>IF(C174="","",VLOOKUP(C174,[1]Matkul!$A$2:$C$332,3,0))</f>
        <v/>
      </c>
      <c r="F174" s="45" t="str">
        <f>IF(C174="","",VLOOKUP(C174,[1]Matkul!$A$2:$D$332,4,0))</f>
        <v/>
      </c>
      <c r="G174" s="60"/>
    </row>
    <row r="175" spans="1:7" x14ac:dyDescent="0.25">
      <c r="A175" s="60">
        <v>37</v>
      </c>
      <c r="B175" s="68" t="s">
        <v>346</v>
      </c>
      <c r="C175" s="58" t="s">
        <v>347</v>
      </c>
      <c r="D175" s="49" t="str">
        <f>IF(C175="","",VLOOKUP(C175,[1]Matkul!$A$2:$B$332,2,0))</f>
        <v>Metodologi Penelitian</v>
      </c>
      <c r="E175" s="45">
        <f>IF(C175="","",VLOOKUP(C175,[1]Matkul!$A$2:$C$332,3,0))</f>
        <v>3</v>
      </c>
      <c r="F175" s="45">
        <f>IF(C175="","",VLOOKUP(C175,[1]Matkul!$A$2:$D$332,4,0))</f>
        <v>6</v>
      </c>
      <c r="G175" s="60"/>
    </row>
    <row r="176" spans="1:7" x14ac:dyDescent="0.25">
      <c r="A176" s="60"/>
      <c r="B176" s="70"/>
      <c r="C176" s="58" t="s">
        <v>348</v>
      </c>
      <c r="D176" s="49" t="str">
        <f>IF(C176="","",VLOOKUP(C176,[1]Matkul!$A$2:$B$332,2,0))</f>
        <v>Metodologi Penelitian</v>
      </c>
      <c r="E176" s="45">
        <f>IF(C176="","",VLOOKUP(C176,[1]Matkul!$A$2:$C$332,3,0))</f>
        <v>3</v>
      </c>
      <c r="F176" s="45">
        <f>IF(C176="","",VLOOKUP(C176,[1]Matkul!$A$2:$D$332,4,0))</f>
        <v>4</v>
      </c>
      <c r="G176" s="60"/>
    </row>
    <row r="177" spans="1:7" x14ac:dyDescent="0.25">
      <c r="A177" s="60"/>
      <c r="B177" s="69"/>
      <c r="C177" s="58" t="s">
        <v>349</v>
      </c>
      <c r="D177" s="49" t="str">
        <f>IF(C177="","",VLOOKUP(C177,[1]Matkul!$A$2:$B$332,2,0))</f>
        <v>Metodologi Penelitian</v>
      </c>
      <c r="E177" s="45">
        <f>IF(C177="","",VLOOKUP(C177,[1]Matkul!$A$2:$C$332,3,0))</f>
        <v>3</v>
      </c>
      <c r="F177" s="45">
        <f>IF(C177="","",VLOOKUP(C177,[1]Matkul!$A$2:$D$332,4,0))</f>
        <v>5</v>
      </c>
      <c r="G177" s="60"/>
    </row>
    <row r="178" spans="1:7" x14ac:dyDescent="0.25">
      <c r="A178" s="60"/>
      <c r="B178" s="58"/>
      <c r="C178" s="58"/>
      <c r="D178" s="49"/>
      <c r="E178" s="45"/>
      <c r="F178" s="45"/>
      <c r="G178" s="60"/>
    </row>
    <row r="179" spans="1:7" x14ac:dyDescent="0.25">
      <c r="A179" s="60">
        <v>38</v>
      </c>
      <c r="B179" s="68" t="s">
        <v>350</v>
      </c>
      <c r="C179" s="58" t="s">
        <v>351</v>
      </c>
      <c r="D179" s="49" t="str">
        <f>IF(C179="","",VLOOKUP(C179,[1]Matkul!$A$2:$B$332,2,0))</f>
        <v>Multimedia 3D</v>
      </c>
      <c r="E179" s="45">
        <f>IF(C179="","",VLOOKUP(C179,[1]Matkul!$A$2:$C$332,3,0))</f>
        <v>3</v>
      </c>
      <c r="F179" s="45">
        <f>IF(C179="","",VLOOKUP(C179,[1]Matkul!$A$2:$D$332,4,0))</f>
        <v>4</v>
      </c>
      <c r="G179" s="60"/>
    </row>
    <row r="180" spans="1:7" x14ac:dyDescent="0.25">
      <c r="A180" s="60"/>
      <c r="B180" s="70"/>
      <c r="C180" s="58" t="s">
        <v>352</v>
      </c>
      <c r="D180" s="49" t="str">
        <f>IF(C180="","",VLOOKUP(C180,[1]Matkul!$A$2:$B$332,2,0))</f>
        <v>Visualisasi 3D</v>
      </c>
      <c r="E180" s="45">
        <f>IF(C180="","",VLOOKUP(C180,[1]Matkul!$A$2:$C$332,3,0))</f>
        <v>4</v>
      </c>
      <c r="F180" s="45">
        <f>IF(C180="","",VLOOKUP(C180,[1]Matkul!$A$2:$D$332,4,0))</f>
        <v>5</v>
      </c>
      <c r="G180" s="60"/>
    </row>
    <row r="181" spans="1:7" x14ac:dyDescent="0.25">
      <c r="A181" s="60"/>
      <c r="B181" s="69"/>
      <c r="C181" s="58" t="s">
        <v>353</v>
      </c>
      <c r="D181" s="49" t="str">
        <f>IF(C181="","",VLOOKUP(C181,[1]Matkul!$A$2:$B$332,2,0))</f>
        <v>Visualisasi 3D</v>
      </c>
      <c r="E181" s="45">
        <f>IF(C181="","",VLOOKUP(C181,[1]Matkul!$A$2:$C$332,3,0))</f>
        <v>4</v>
      </c>
      <c r="F181" s="45">
        <f>IF(C181="","",VLOOKUP(C181,[1]Matkul!$A$2:$D$332,4,0))</f>
        <v>5</v>
      </c>
      <c r="G181" s="60"/>
    </row>
    <row r="182" spans="1:7" x14ac:dyDescent="0.25">
      <c r="A182" s="60"/>
      <c r="B182" s="58"/>
      <c r="C182" s="58"/>
      <c r="D182" s="49" t="str">
        <f>IF(C182="","",VLOOKUP(C182,[1]Matkul!$A$2:$B$332,2,0))</f>
        <v/>
      </c>
      <c r="E182" s="45" t="str">
        <f>IF(C182="","",VLOOKUP(C182,[1]Matkul!$A$2:$C$332,3,0))</f>
        <v/>
      </c>
      <c r="F182" s="45" t="str">
        <f>IF(C182="","",VLOOKUP(C182,[1]Matkul!$A$2:$D$332,4,0))</f>
        <v/>
      </c>
      <c r="G182" s="60"/>
    </row>
    <row r="183" spans="1:7" x14ac:dyDescent="0.25">
      <c r="A183" s="60">
        <v>39</v>
      </c>
      <c r="B183" s="48" t="s">
        <v>354</v>
      </c>
      <c r="C183" s="58" t="s">
        <v>327</v>
      </c>
      <c r="D183" s="49" t="str">
        <f>IF(C183="","",VLOOKUP(C183,[1]Matkul!$A$2:$B$332,2,0))</f>
        <v>Pembelajaran Mesin</v>
      </c>
      <c r="E183" s="45">
        <f>IF(C183="","",VLOOKUP(C183,[1]Matkul!$A$2:$C$332,3,0))</f>
        <v>4</v>
      </c>
      <c r="F183" s="45">
        <f>IF(C183="","",VLOOKUP(C183,[1]Matkul!$A$2:$D$332,4,0))</f>
        <v>3</v>
      </c>
      <c r="G183" s="60" t="s">
        <v>218</v>
      </c>
    </row>
    <row r="184" spans="1:7" x14ac:dyDescent="0.25">
      <c r="A184" s="60"/>
      <c r="B184" s="48" t="s">
        <v>354</v>
      </c>
      <c r="C184" s="58" t="s">
        <v>304</v>
      </c>
      <c r="D184" s="49" t="str">
        <f>IF(C184="","",VLOOKUP(C184,[1]Matkul!$A$2:$B$332,2,0))</f>
        <v>Temu Balik Informasi</v>
      </c>
      <c r="E184" s="45">
        <f>IF(C184="","",VLOOKUP(C184,[1]Matkul!$A$2:$C$332,3,0))</f>
        <v>3</v>
      </c>
      <c r="F184" s="45">
        <f>IF(C184="","",VLOOKUP(C184,[1]Matkul!$A$2:$D$332,4,0))</f>
        <v>6</v>
      </c>
      <c r="G184" s="60" t="s">
        <v>218</v>
      </c>
    </row>
    <row r="185" spans="1:7" x14ac:dyDescent="0.25">
      <c r="A185" s="60"/>
      <c r="B185" s="58"/>
      <c r="C185" s="58"/>
      <c r="D185" s="49"/>
      <c r="E185" s="45"/>
      <c r="F185" s="45"/>
      <c r="G185" s="60"/>
    </row>
    <row r="186" spans="1:7" x14ac:dyDescent="0.25">
      <c r="A186" s="60">
        <v>40</v>
      </c>
      <c r="B186" s="48" t="s">
        <v>355</v>
      </c>
      <c r="C186" s="58" t="s">
        <v>327</v>
      </c>
      <c r="D186" s="49" t="str">
        <f>IF(C186="","",VLOOKUP(C186,[1]Matkul!$A$2:$B$332,2,0))</f>
        <v>Pembelajaran Mesin</v>
      </c>
      <c r="E186" s="45">
        <f>IF(C186="","",VLOOKUP(C186,[1]Matkul!$A$2:$C$332,3,0))</f>
        <v>4</v>
      </c>
      <c r="F186" s="45">
        <f>IF(C186="","",VLOOKUP(C186,[1]Matkul!$A$2:$D$332,4,0))</f>
        <v>3</v>
      </c>
      <c r="G186" s="60" t="s">
        <v>356</v>
      </c>
    </row>
    <row r="187" spans="1:7" x14ac:dyDescent="0.25">
      <c r="A187" s="60"/>
      <c r="B187" s="48" t="s">
        <v>355</v>
      </c>
      <c r="C187" s="58" t="s">
        <v>357</v>
      </c>
      <c r="D187" s="49" t="str">
        <f>IF(C187="","",VLOOKUP(C187,[1]Matkul!$A$2:$B$332,2,0))</f>
        <v>Pemrosesan Bahasa Alami</v>
      </c>
      <c r="E187" s="45">
        <f>IF(C187="","",VLOOKUP(C187,[1]Matkul!$A$2:$C$332,3,0))</f>
        <v>4</v>
      </c>
      <c r="F187" s="45">
        <f>IF(C187="","",VLOOKUP(C187,[1]Matkul!$A$2:$D$332,4,0))</f>
        <v>4</v>
      </c>
      <c r="G187" s="60"/>
    </row>
    <row r="188" spans="1:7" x14ac:dyDescent="0.25">
      <c r="A188" s="60"/>
      <c r="B188" s="48" t="s">
        <v>355</v>
      </c>
      <c r="C188" s="58" t="s">
        <v>217</v>
      </c>
      <c r="D188" s="49" t="str">
        <f>IF(C188="","",VLOOKUP(C188,[1]Matkul!$A$2:$B$332,2,0))</f>
        <v>Representasi dan Penalaran</v>
      </c>
      <c r="E188" s="45">
        <f>IF(C188="","",VLOOKUP(C188,[1]Matkul!$A$2:$C$332,3,0))</f>
        <v>3</v>
      </c>
      <c r="F188" s="45">
        <f>IF(C188="","",VLOOKUP(C188,[1]Matkul!$A$2:$D$332,4,0))</f>
        <v>2</v>
      </c>
      <c r="G188" s="60" t="s">
        <v>328</v>
      </c>
    </row>
    <row r="189" spans="1:7" x14ac:dyDescent="0.25">
      <c r="A189" s="60"/>
      <c r="B189" s="58"/>
      <c r="C189" s="58"/>
      <c r="D189" s="49"/>
      <c r="E189" s="45"/>
      <c r="F189" s="45"/>
      <c r="G189" s="60"/>
    </row>
    <row r="190" spans="1:7" x14ac:dyDescent="0.25">
      <c r="A190" s="60">
        <v>41</v>
      </c>
      <c r="B190" s="68" t="s">
        <v>358</v>
      </c>
      <c r="C190" s="58" t="s">
        <v>359</v>
      </c>
      <c r="D190" s="49" t="str">
        <f>IF(C190="","",VLOOKUP(C190,[1]Matkul!$A$2:$B$332,2,0))</f>
        <v>Pemrograman .Net</v>
      </c>
      <c r="E190" s="45">
        <f>IF(C190="","",VLOOKUP(C190,[1]Matkul!$A$2:$C$332,3,0))</f>
        <v>3</v>
      </c>
      <c r="F190" s="45">
        <f>IF(C190="","",VLOOKUP(C190,[1]Matkul!$A$2:$D$332,4,0))</f>
        <v>3</v>
      </c>
      <c r="G190" s="60"/>
    </row>
    <row r="191" spans="1:7" x14ac:dyDescent="0.25">
      <c r="A191" s="60"/>
      <c r="B191" s="69"/>
      <c r="C191" s="58" t="s">
        <v>360</v>
      </c>
      <c r="D191" s="49" t="str">
        <f>IF(C191="","",VLOOKUP(C191,[1]Matkul!$A$2:$B$332,2,0))</f>
        <v>Pemrograman.Net</v>
      </c>
      <c r="E191" s="45">
        <f>IF(C191="","",VLOOKUP(C191,[1]Matkul!$A$2:$C$332,3,0))</f>
        <v>3</v>
      </c>
      <c r="F191" s="45">
        <f>IF(C191="","",VLOOKUP(C191,[1]Matkul!$A$2:$D$332,4,0))</f>
        <v>3</v>
      </c>
      <c r="G191" s="60"/>
    </row>
    <row r="192" spans="1:7" x14ac:dyDescent="0.25">
      <c r="A192" s="60"/>
      <c r="B192" s="48" t="s">
        <v>358</v>
      </c>
      <c r="C192" s="58" t="s">
        <v>361</v>
      </c>
      <c r="D192" s="49" t="str">
        <f>IF(C192="","",VLOOKUP(C192,[1]Matkul!$A$2:$B$332,2,0))</f>
        <v>Sistem Penunjang Keputusan</v>
      </c>
      <c r="E192" s="45">
        <f>IF(C192="","",VLOOKUP(C192,[1]Matkul!$A$2:$C$332,3,0))</f>
        <v>3</v>
      </c>
      <c r="F192" s="45">
        <f>IF(C192="","",VLOOKUP(C192,[1]Matkul!$A$2:$D$332,4,0))</f>
        <v>7</v>
      </c>
      <c r="G192" s="60"/>
    </row>
    <row r="193" spans="1:7" x14ac:dyDescent="0.25">
      <c r="A193" s="60"/>
      <c r="B193" s="58"/>
      <c r="C193" s="58"/>
      <c r="D193" s="49" t="str">
        <f>IF(C193="","",VLOOKUP(C193,[1]Matkul!$A$2:$B$332,2,0))</f>
        <v/>
      </c>
      <c r="E193" s="45" t="str">
        <f>IF(C193="","",VLOOKUP(C193,[1]Matkul!$A$2:$C$332,3,0))</f>
        <v/>
      </c>
      <c r="F193" s="45" t="str">
        <f>IF(C193="","",VLOOKUP(C193,[1]Matkul!$A$2:$D$332,4,0))</f>
        <v/>
      </c>
      <c r="G193" s="60"/>
    </row>
    <row r="194" spans="1:7" x14ac:dyDescent="0.25">
      <c r="A194" s="60">
        <v>42</v>
      </c>
      <c r="B194" s="48" t="s">
        <v>362</v>
      </c>
      <c r="C194" s="58" t="s">
        <v>363</v>
      </c>
      <c r="D194" s="49" t="str">
        <f>IF(C194="","",VLOOKUP(C194,[1]Matkul!$A$2:$B$332,2,0))</f>
        <v>Pemrograman Berorientasi Objek</v>
      </c>
      <c r="E194" s="45">
        <f>IF(C194="","",VLOOKUP(C194,[1]Matkul!$A$2:$C$332,3,0))</f>
        <v>4</v>
      </c>
      <c r="F194" s="45">
        <f>IF(C194="","",VLOOKUP(C194,[1]Matkul!$A$2:$D$332,4,0))</f>
        <v>2</v>
      </c>
      <c r="G194" s="60" t="s">
        <v>214</v>
      </c>
    </row>
    <row r="195" spans="1:7" x14ac:dyDescent="0.25">
      <c r="A195" s="60"/>
      <c r="B195" s="48" t="s">
        <v>362</v>
      </c>
      <c r="C195" s="48" t="s">
        <v>364</v>
      </c>
      <c r="D195" s="49" t="str">
        <f>IF(C195="","",VLOOKUP(C195,[1]Matkul!$A$2:$B$332,2,0))</f>
        <v>Pengenalan Sistem Informasi</v>
      </c>
      <c r="E195" s="45">
        <f>IF(C195="","",VLOOKUP(C195,[1]Matkul!$A$2:$C$332,3,0))</f>
        <v>2</v>
      </c>
      <c r="F195" s="45">
        <f>IF(C195="","",VLOOKUP(C195,[1]Matkul!$A$2:$D$332,4,0))</f>
        <v>6</v>
      </c>
      <c r="G195" s="60"/>
    </row>
    <row r="196" spans="1:7" x14ac:dyDescent="0.25">
      <c r="A196" s="60"/>
      <c r="B196" s="58"/>
      <c r="C196" s="48"/>
      <c r="D196" s="49"/>
      <c r="E196" s="45"/>
      <c r="F196" s="45"/>
      <c r="G196" s="60"/>
    </row>
    <row r="197" spans="1:7" x14ac:dyDescent="0.25">
      <c r="A197" s="60">
        <v>43</v>
      </c>
      <c r="B197" s="48" t="s">
        <v>365</v>
      </c>
      <c r="C197" s="58" t="s">
        <v>363</v>
      </c>
      <c r="D197" s="49" t="str">
        <f>IF(C197="","",VLOOKUP(C197,[1]Matkul!$A$2:$B$332,2,0))</f>
        <v>Pemrograman Berorientasi Objek</v>
      </c>
      <c r="E197" s="45">
        <f>IF(C197="","",VLOOKUP(C197,[1]Matkul!$A$2:$C$332,3,0))</f>
        <v>4</v>
      </c>
      <c r="F197" s="45">
        <f>IF(C197="","",VLOOKUP(C197,[1]Matkul!$A$2:$D$332,4,0))</f>
        <v>2</v>
      </c>
      <c r="G197" s="60" t="s">
        <v>218</v>
      </c>
    </row>
    <row r="198" spans="1:7" x14ac:dyDescent="0.25">
      <c r="A198" s="60"/>
      <c r="B198" s="48" t="s">
        <v>365</v>
      </c>
      <c r="C198" s="58" t="s">
        <v>366</v>
      </c>
      <c r="D198" s="49" t="str">
        <f>IF(C198="","",VLOOKUP(C198,[1]Matkul!$A$2:$B$332,2,0))</f>
        <v>Pemrograman Client/Server</v>
      </c>
      <c r="E198" s="45">
        <f>IF(C198="","",VLOOKUP(C198,[1]Matkul!$A$2:$C$332,3,0))</f>
        <v>2</v>
      </c>
      <c r="F198" s="45">
        <f>IF(C198="","",VLOOKUP(C198,[1]Matkul!$A$2:$D$332,4,0))</f>
        <v>5</v>
      </c>
      <c r="G198" s="60"/>
    </row>
    <row r="199" spans="1:7" x14ac:dyDescent="0.25">
      <c r="A199" s="60"/>
      <c r="B199" s="58"/>
      <c r="C199" s="58"/>
      <c r="D199" s="49"/>
      <c r="E199" s="45"/>
      <c r="F199" s="45"/>
      <c r="G199" s="60"/>
    </row>
    <row r="200" spans="1:7" x14ac:dyDescent="0.25">
      <c r="A200" s="60">
        <v>44</v>
      </c>
      <c r="B200" s="48" t="s">
        <v>367</v>
      </c>
      <c r="C200" s="58" t="s">
        <v>368</v>
      </c>
      <c r="D200" s="49" t="str">
        <f>IF(C200="","",VLOOKUP(C200,[1]Matkul!$A$2:$B$332,2,0))</f>
        <v>Pemrograman Framework Web</v>
      </c>
      <c r="E200" s="45">
        <f>IF(C200="","",VLOOKUP(C200,[1]Matkul!$A$2:$C$332,3,0))</f>
        <v>4</v>
      </c>
      <c r="F200" s="45">
        <f>IF(C200="","",VLOOKUP(C200,[1]Matkul!$A$2:$D$332,4,0))</f>
        <v>4</v>
      </c>
      <c r="G200" s="60"/>
    </row>
    <row r="201" spans="1:7" x14ac:dyDescent="0.25">
      <c r="A201" s="60"/>
      <c r="B201" s="68" t="s">
        <v>367</v>
      </c>
      <c r="C201" s="58" t="s">
        <v>369</v>
      </c>
      <c r="D201" s="49" t="str">
        <f>IF(C201="","",VLOOKUP(C201,[1]Matkul!$A$2:$B$332,2,0))</f>
        <v>Pemrograman Web</v>
      </c>
      <c r="E201" s="45">
        <f>IF(C201="","",VLOOKUP(C201,[1]Matkul!$A$2:$C$332,3,0))</f>
        <v>3</v>
      </c>
      <c r="F201" s="45">
        <f>IF(C201="","",VLOOKUP(C201,[1]Matkul!$A$2:$D$332,4,0))</f>
        <v>1</v>
      </c>
      <c r="G201" s="60"/>
    </row>
    <row r="202" spans="1:7" x14ac:dyDescent="0.25">
      <c r="A202" s="60"/>
      <c r="B202" s="70"/>
      <c r="C202" s="58" t="s">
        <v>370</v>
      </c>
      <c r="D202" s="49" t="str">
        <f>IF(C202="","",VLOOKUP(C202,[1]Matkul!$A$2:$B$332,2,0))</f>
        <v>Pemrograman Web</v>
      </c>
      <c r="E202" s="45">
        <f>IF(C202="","",VLOOKUP(C202,[1]Matkul!$A$2:$C$332,3,0))</f>
        <v>3</v>
      </c>
      <c r="F202" s="45">
        <f>IF(C202="","",VLOOKUP(C202,[1]Matkul!$A$2:$D$332,4,0))</f>
        <v>1</v>
      </c>
      <c r="G202" s="60"/>
    </row>
    <row r="203" spans="1:7" x14ac:dyDescent="0.25">
      <c r="A203" s="60"/>
      <c r="B203" s="70"/>
      <c r="C203" s="58" t="s">
        <v>371</v>
      </c>
      <c r="D203" s="49" t="str">
        <f>IF(C203="","",VLOOKUP(C203,[1]Matkul!$A$2:$B$332,2,0))</f>
        <v>Pemrograman Web</v>
      </c>
      <c r="E203" s="45">
        <f>IF(C203="","",VLOOKUP(C203,[1]Matkul!$A$2:$C$332,3,0))</f>
        <v>4</v>
      </c>
      <c r="F203" s="45">
        <f>IF(C203="","",VLOOKUP(C203,[1]Matkul!$A$2:$D$332,4,0))</f>
        <v>4</v>
      </c>
      <c r="G203" s="60"/>
    </row>
    <row r="204" spans="1:7" x14ac:dyDescent="0.25">
      <c r="A204" s="60"/>
      <c r="B204" s="69"/>
      <c r="C204" s="58" t="s">
        <v>372</v>
      </c>
      <c r="D204" s="49" t="str">
        <f>IF(C204="","",VLOOKUP(C204,[1]Matkul!$A$2:$B$332,2,0))</f>
        <v>Pemrograman Web</v>
      </c>
      <c r="E204" s="45">
        <f>IF(C204="","",VLOOKUP(C204,[1]Matkul!$A$2:$C$332,3,0))</f>
        <v>4</v>
      </c>
      <c r="F204" s="45">
        <f>IF(C204="","",VLOOKUP(C204,[1]Matkul!$A$2:$D$332,4,0))</f>
        <v>3</v>
      </c>
      <c r="G204" s="60"/>
    </row>
    <row r="205" spans="1:7" x14ac:dyDescent="0.25">
      <c r="A205" s="60"/>
      <c r="B205" s="58"/>
      <c r="C205" s="58"/>
      <c r="D205" s="58"/>
      <c r="E205" s="58"/>
      <c r="F205" s="58"/>
      <c r="G205" s="60"/>
    </row>
    <row r="206" spans="1:7" x14ac:dyDescent="0.25">
      <c r="A206" s="60">
        <v>45</v>
      </c>
      <c r="B206" s="48" t="s">
        <v>373</v>
      </c>
      <c r="C206" s="58" t="s">
        <v>374</v>
      </c>
      <c r="D206" s="49" t="str">
        <f>IF(C206="","",VLOOKUP(C206,[1]Matkul!$A$2:$B$332,2,0))</f>
        <v>Pemrograman Game</v>
      </c>
      <c r="E206" s="45">
        <f>IF(C206="","",VLOOKUP(C206,[1]Matkul!$A$2:$C$332,3,0))</f>
        <v>4</v>
      </c>
      <c r="F206" s="45">
        <f>IF(C206="","",VLOOKUP(C206,[1]Matkul!$A$2:$D$332,4,0))</f>
        <v>6</v>
      </c>
      <c r="G206" s="60"/>
    </row>
    <row r="207" spans="1:7" x14ac:dyDescent="0.25">
      <c r="A207" s="60"/>
      <c r="B207" s="48" t="s">
        <v>373</v>
      </c>
      <c r="C207" s="58" t="s">
        <v>375</v>
      </c>
      <c r="D207" s="49" t="str">
        <f>IF(C207="","",VLOOKUP(C207,[1]Matkul!$A$2:$B$332,2,0))</f>
        <v>Perancangan Film 3D</v>
      </c>
      <c r="E207" s="45">
        <f>IF(C207="","",VLOOKUP(C207,[1]Matkul!$A$2:$C$332,3,0))</f>
        <v>3</v>
      </c>
      <c r="F207" s="45">
        <f>IF(C207="","",VLOOKUP(C207,[1]Matkul!$A$2:$D$332,4,0))</f>
        <v>5</v>
      </c>
      <c r="G207" s="60"/>
    </row>
    <row r="208" spans="1:7" x14ac:dyDescent="0.25">
      <c r="A208" s="60"/>
      <c r="B208" s="58"/>
      <c r="C208" s="58"/>
      <c r="D208" s="49"/>
      <c r="E208" s="45"/>
      <c r="F208" s="45"/>
      <c r="G208" s="60"/>
    </row>
    <row r="209" spans="1:7" x14ac:dyDescent="0.25">
      <c r="A209" s="60">
        <v>46</v>
      </c>
      <c r="B209" s="68" t="s">
        <v>376</v>
      </c>
      <c r="C209" s="58" t="s">
        <v>377</v>
      </c>
      <c r="D209" s="49" t="str">
        <f>IF(C209="","",VLOOKUP(C209,[1]Matkul!$A$2:$B$332,2,0))</f>
        <v>Pemrograman logik dan semantik</v>
      </c>
      <c r="E209" s="45">
        <f>IF(C209="","",VLOOKUP(C209,[1]Matkul!$A$2:$C$332,3,0))</f>
        <v>3</v>
      </c>
      <c r="F209" s="45">
        <f>IF(C209="","",VLOOKUP(C209,[1]Matkul!$A$2:$D$332,4,0))</f>
        <v>4</v>
      </c>
      <c r="G209" s="60"/>
    </row>
    <row r="210" spans="1:7" x14ac:dyDescent="0.25">
      <c r="A210" s="60"/>
      <c r="B210" s="69"/>
      <c r="C210" s="58" t="s">
        <v>378</v>
      </c>
      <c r="D210" s="49" t="str">
        <f>IF(C210="","",VLOOKUP(C210,[1]Matkul!$A$2:$B$332,2,0))</f>
        <v>Pemrograman Logik dan Semantik</v>
      </c>
      <c r="E210" s="45">
        <f>IF(C210="","",VLOOKUP(C210,[1]Matkul!$A$2:$C$332,3,0))</f>
        <v>3</v>
      </c>
      <c r="F210" s="45">
        <f>IF(C210="","",VLOOKUP(C210,[1]Matkul!$A$2:$D$332,4,0))</f>
        <v>4</v>
      </c>
      <c r="G210" s="60"/>
    </row>
    <row r="211" spans="1:7" x14ac:dyDescent="0.25">
      <c r="A211" s="60"/>
      <c r="B211" s="48" t="s">
        <v>376</v>
      </c>
      <c r="C211" s="58" t="s">
        <v>379</v>
      </c>
      <c r="D211" s="49" t="str">
        <f>IF(C211="","",VLOOKUP(C211,[1]Matkul!$A$2:$B$332,2,0))</f>
        <v>Semantic Web</v>
      </c>
      <c r="E211" s="45">
        <f>IF(C211="","",VLOOKUP(C211,[1]Matkul!$A$2:$C$332,3,0))</f>
        <v>3</v>
      </c>
      <c r="F211" s="45">
        <f>IF(C211="","",VLOOKUP(C211,[1]Matkul!$A$2:$D$332,4,0))</f>
        <v>5</v>
      </c>
      <c r="G211" s="60"/>
    </row>
    <row r="212" spans="1:7" x14ac:dyDescent="0.25">
      <c r="A212" s="60"/>
      <c r="B212" s="58"/>
      <c r="C212" s="58"/>
      <c r="D212" s="49"/>
      <c r="E212" s="45"/>
      <c r="F212" s="45"/>
      <c r="G212" s="60"/>
    </row>
    <row r="213" spans="1:7" x14ac:dyDescent="0.25">
      <c r="A213" s="60">
        <v>47</v>
      </c>
      <c r="B213" s="68" t="s">
        <v>380</v>
      </c>
      <c r="C213" s="58" t="s">
        <v>381</v>
      </c>
      <c r="D213" s="49" t="str">
        <f>IF(C213="","",VLOOKUP(C213,[1]Matkul!$A$2:$B$332,2,0))</f>
        <v>Pemrograman Mobile</v>
      </c>
      <c r="E213" s="45">
        <f>IF(C213="","",VLOOKUP(C213,[1]Matkul!$A$2:$C$332,3,0))</f>
        <v>4</v>
      </c>
      <c r="F213" s="45">
        <f>IF(C213="","",VLOOKUP(C213,[1]Matkul!$A$2:$D$332,4,0))</f>
        <v>3</v>
      </c>
      <c r="G213" s="60"/>
    </row>
    <row r="214" spans="1:7" x14ac:dyDescent="0.25">
      <c r="A214" s="60"/>
      <c r="B214" s="70"/>
      <c r="C214" s="58" t="s">
        <v>382</v>
      </c>
      <c r="D214" s="49" t="str">
        <f>IF(C214="","",VLOOKUP(C214,[1]Matkul!$A$2:$B$332,2,0))</f>
        <v>Pemrograman Mobile</v>
      </c>
      <c r="E214" s="45">
        <f>IF(C214="","",VLOOKUP(C214,[1]Matkul!$A$2:$C$332,3,0))</f>
        <v>4</v>
      </c>
      <c r="F214" s="45">
        <f>IF(C214="","",VLOOKUP(C214,[1]Matkul!$A$2:$D$332,4,0))</f>
        <v>4</v>
      </c>
      <c r="G214" s="60"/>
    </row>
    <row r="215" spans="1:7" x14ac:dyDescent="0.25">
      <c r="A215" s="60"/>
      <c r="B215" s="70"/>
      <c r="C215" s="58" t="s">
        <v>383</v>
      </c>
      <c r="D215" s="49" t="str">
        <f>IF(C215="","",VLOOKUP(C215,[1]Matkul!$A$2:$B$332,2,0))</f>
        <v>Pemrograman Mobile</v>
      </c>
      <c r="E215" s="45">
        <f>IF(C215="","",VLOOKUP(C215,[1]Matkul!$A$2:$C$332,3,0))</f>
        <v>4</v>
      </c>
      <c r="F215" s="45">
        <f>IF(C215="","",VLOOKUP(C215,[1]Matkul!$A$2:$D$332,4,0))</f>
        <v>5</v>
      </c>
      <c r="G215" s="60"/>
    </row>
    <row r="216" spans="1:7" x14ac:dyDescent="0.25">
      <c r="A216" s="60"/>
      <c r="B216" s="69"/>
      <c r="C216" s="58" t="s">
        <v>384</v>
      </c>
      <c r="D216" s="49" t="str">
        <f>IF(C216="","",VLOOKUP(C216,[1]Matkul!$A$2:$B$332,2,0))</f>
        <v>Pemrograman Mobile 1</v>
      </c>
      <c r="E216" s="45">
        <f>IF(C216="","",VLOOKUP(C216,[1]Matkul!$A$2:$C$332,3,0))</f>
        <v>4</v>
      </c>
      <c r="F216" s="45">
        <f>IF(C216="","",VLOOKUP(C216,[1]Matkul!$A$2:$D$332,4,0))</f>
        <v>4</v>
      </c>
      <c r="G216" s="60"/>
    </row>
    <row r="217" spans="1:7" x14ac:dyDescent="0.25">
      <c r="A217" s="60"/>
      <c r="B217" s="48" t="s">
        <v>380</v>
      </c>
      <c r="C217" s="58" t="s">
        <v>385</v>
      </c>
      <c r="D217" s="49" t="str">
        <f>IF(C217="","",VLOOKUP(C217,[1]Matkul!$A$2:$B$332,2,0))</f>
        <v>Struktur Data</v>
      </c>
      <c r="E217" s="45">
        <f>IF(C217="","",VLOOKUP(C217,[1]Matkul!$A$2:$C$332,3,0))</f>
        <v>3</v>
      </c>
      <c r="F217" s="45">
        <f>IF(C217="","",VLOOKUP(C217,[1]Matkul!$A$2:$D$332,4,0))</f>
        <v>2</v>
      </c>
      <c r="G217" s="60"/>
    </row>
    <row r="218" spans="1:7" x14ac:dyDescent="0.25">
      <c r="A218" s="60"/>
      <c r="B218" s="58"/>
      <c r="C218" s="58"/>
      <c r="D218" s="49"/>
      <c r="E218" s="45"/>
      <c r="F218" s="45"/>
      <c r="G218" s="60"/>
    </row>
    <row r="219" spans="1:7" x14ac:dyDescent="0.25">
      <c r="A219" s="60">
        <v>48</v>
      </c>
      <c r="B219" s="48" t="s">
        <v>386</v>
      </c>
      <c r="C219" s="58" t="s">
        <v>387</v>
      </c>
      <c r="D219" s="49" t="str">
        <f>IF(C219="","",VLOOKUP(C219,[1]Matkul!$A$2:$B$332,2,0))</f>
        <v>Pemrograman Mobile 2</v>
      </c>
      <c r="E219" s="45">
        <f>IF(C219="","",VLOOKUP(C219,[1]Matkul!$A$2:$C$332,3,0))</f>
        <v>4</v>
      </c>
      <c r="F219" s="45">
        <f>IF(C219="","",VLOOKUP(C219,[1]Matkul!$A$2:$D$332,4,0))</f>
        <v>5</v>
      </c>
      <c r="G219" s="60"/>
    </row>
    <row r="220" spans="1:7" x14ac:dyDescent="0.25">
      <c r="A220" s="60"/>
      <c r="B220" s="68" t="s">
        <v>386</v>
      </c>
      <c r="C220" s="58" t="s">
        <v>388</v>
      </c>
      <c r="D220" s="49" t="str">
        <f>IF(C220="","",VLOOKUP(C220,[1]Matkul!$A$2:$B$332,2,0))</f>
        <v>Pemrograman Visual I</v>
      </c>
      <c r="E220" s="45">
        <f>IF(C220="","",VLOOKUP(C220,[1]Matkul!$A$2:$C$332,3,0))</f>
        <v>4</v>
      </c>
      <c r="F220" s="45">
        <f>IF(C220="","",VLOOKUP(C220,[1]Matkul!$A$2:$D$332,4,0))</f>
        <v>1</v>
      </c>
      <c r="G220" s="60"/>
    </row>
    <row r="221" spans="1:7" x14ac:dyDescent="0.25">
      <c r="A221" s="60"/>
      <c r="B221" s="69"/>
      <c r="C221" s="58" t="s">
        <v>389</v>
      </c>
      <c r="D221" s="49" t="str">
        <f>IF(C221="","",VLOOKUP(C221,[1]Matkul!$A$2:$B$332,2,0))</f>
        <v>Pemrograman Visual</v>
      </c>
      <c r="E221" s="45">
        <f>IF(C221="","",VLOOKUP(C221,[1]Matkul!$A$2:$C$332,3,0))</f>
        <v>4</v>
      </c>
      <c r="F221" s="45">
        <f>IF(C221="","",VLOOKUP(C221,[1]Matkul!$A$2:$D$332,4,0))</f>
        <v>4</v>
      </c>
      <c r="G221" s="60"/>
    </row>
    <row r="222" spans="1:7" x14ac:dyDescent="0.25">
      <c r="A222" s="60"/>
      <c r="B222" s="58"/>
      <c r="C222" s="58"/>
      <c r="D222" s="49"/>
      <c r="E222" s="45"/>
      <c r="F222" s="45"/>
      <c r="G222" s="60"/>
    </row>
    <row r="223" spans="1:7" x14ac:dyDescent="0.25">
      <c r="A223" s="60">
        <v>49</v>
      </c>
      <c r="B223" s="48" t="s">
        <v>390</v>
      </c>
      <c r="C223" s="58" t="s">
        <v>391</v>
      </c>
      <c r="D223" s="49" t="str">
        <f>IF(C223="","",VLOOKUP(C223,[1]Matkul!$A$2:$B$332,2,0))</f>
        <v>Pemrograman Visual II</v>
      </c>
      <c r="E223" s="45">
        <f>IF(C223="","",VLOOKUP(C223,[1]Matkul!$A$2:$C$332,3,0))</f>
        <v>4</v>
      </c>
      <c r="F223" s="45">
        <f>IF(C223="","",VLOOKUP(C223,[1]Matkul!$A$2:$D$332,4,0))</f>
        <v>2</v>
      </c>
      <c r="G223" s="60"/>
    </row>
    <row r="224" spans="1:7" x14ac:dyDescent="0.25">
      <c r="A224" s="60"/>
      <c r="B224" s="68" t="s">
        <v>390</v>
      </c>
      <c r="C224" s="58" t="s">
        <v>392</v>
      </c>
      <c r="D224" s="49" t="str">
        <f>IF(C224="","",VLOOKUP(C224,[1]Matkul!$A$2:$B$332,2,0))</f>
        <v>Sistem Operasi</v>
      </c>
      <c r="E224" s="45">
        <f>IF(C224="","",VLOOKUP(C224,[1]Matkul!$A$2:$C$332,3,0))</f>
        <v>3</v>
      </c>
      <c r="F224" s="45">
        <f>IF(C224="","",VLOOKUP(C224,[1]Matkul!$A$2:$D$332,4,0))</f>
        <v>3</v>
      </c>
      <c r="G224" s="60"/>
    </row>
    <row r="225" spans="1:7" x14ac:dyDescent="0.25">
      <c r="A225" s="60"/>
      <c r="B225" s="70"/>
      <c r="C225" s="58" t="s">
        <v>393</v>
      </c>
      <c r="D225" s="49" t="str">
        <f>IF(C225="","",VLOOKUP(C225,[1]Matkul!$A$2:$B$332,2,0))</f>
        <v>Sistem Operasi</v>
      </c>
      <c r="E225" s="45">
        <f>IF(C225="","",VLOOKUP(C225,[1]Matkul!$A$2:$C$332,3,0))</f>
        <v>3</v>
      </c>
      <c r="F225" s="45">
        <f>IF(C225="","",VLOOKUP(C225,[1]Matkul!$A$2:$D$332,4,0))</f>
        <v>1</v>
      </c>
      <c r="G225" s="60"/>
    </row>
    <row r="226" spans="1:7" x14ac:dyDescent="0.25">
      <c r="A226" s="60"/>
      <c r="B226" s="70"/>
      <c r="C226" s="58" t="s">
        <v>394</v>
      </c>
      <c r="D226" s="49" t="str">
        <f>IF(C226="","",VLOOKUP(C226,[1]Matkul!$A$2:$B$332,2,0))</f>
        <v>Sistem Operasi</v>
      </c>
      <c r="E226" s="45">
        <f>IF(C226="","",VLOOKUP(C226,[1]Matkul!$A$2:$C$332,3,0))</f>
        <v>3</v>
      </c>
      <c r="F226" s="45">
        <f>IF(C226="","",VLOOKUP(C226,[1]Matkul!$A$2:$D$332,4,0))</f>
        <v>4</v>
      </c>
      <c r="G226" s="60"/>
    </row>
    <row r="227" spans="1:7" x14ac:dyDescent="0.25">
      <c r="A227" s="60"/>
      <c r="B227" s="69"/>
      <c r="C227" s="58" t="s">
        <v>213</v>
      </c>
      <c r="D227" s="49" t="str">
        <f>IF(C227="","",VLOOKUP(C227,[1]Matkul!$A$2:$B$332,2,0))</f>
        <v>Sistem Operasi</v>
      </c>
      <c r="E227" s="45">
        <f>IF(C227="","",VLOOKUP(C227,[1]Matkul!$A$2:$C$332,3,0))</f>
        <v>3</v>
      </c>
      <c r="F227" s="45">
        <f>IF(C227="","",VLOOKUP(C227,[1]Matkul!$A$2:$D$332,4,0))</f>
        <v>2</v>
      </c>
      <c r="G227" s="60" t="s">
        <v>218</v>
      </c>
    </row>
    <row r="228" spans="1:7" x14ac:dyDescent="0.25">
      <c r="A228" s="60"/>
      <c r="B228" s="58"/>
      <c r="C228" s="58"/>
      <c r="D228" s="49"/>
      <c r="E228" s="45"/>
      <c r="F228" s="45"/>
      <c r="G228" s="60"/>
    </row>
    <row r="229" spans="1:7" x14ac:dyDescent="0.25">
      <c r="A229" s="60">
        <v>50</v>
      </c>
      <c r="B229" s="68" t="s">
        <v>395</v>
      </c>
      <c r="C229" s="58" t="s">
        <v>396</v>
      </c>
      <c r="D229" s="49" t="str">
        <f>IF(C229="","",VLOOKUP(C229,[1]Matkul!$A$2:$B$332,2,0))</f>
        <v>Pendidikan Agama</v>
      </c>
      <c r="E229" s="45">
        <f>IF(C229="","",VLOOKUP(C229,[1]Matkul!$A$2:$C$332,3,0))</f>
        <v>3</v>
      </c>
      <c r="F229" s="45">
        <f>IF(C229="","",VLOOKUP(C229,[1]Matkul!$A$2:$D$332,4,0))</f>
        <v>1</v>
      </c>
      <c r="G229" s="60"/>
    </row>
    <row r="230" spans="1:7" x14ac:dyDescent="0.25">
      <c r="A230" s="60"/>
      <c r="B230" s="69"/>
      <c r="C230" s="58" t="s">
        <v>397</v>
      </c>
      <c r="D230" s="49" t="str">
        <f>IF(C230="","",VLOOKUP(C230,[1]Matkul!$A$2:$B$332,2,0))</f>
        <v>Pendidikan Agama</v>
      </c>
      <c r="E230" s="45">
        <f>IF(C230="","",VLOOKUP(C230,[1]Matkul!$A$2:$C$332,3,0))</f>
        <v>2</v>
      </c>
      <c r="F230" s="45">
        <f>IF(C230="","",VLOOKUP(C230,[1]Matkul!$A$2:$D$332,4,0))</f>
        <v>6</v>
      </c>
      <c r="G230" s="60"/>
    </row>
    <row r="231" spans="1:7" x14ac:dyDescent="0.25">
      <c r="A231" s="60"/>
      <c r="B231" s="58"/>
      <c r="C231" s="58"/>
      <c r="D231" s="49"/>
      <c r="E231" s="45"/>
      <c r="F231" s="45"/>
      <c r="G231" s="60"/>
    </row>
    <row r="232" spans="1:7" x14ac:dyDescent="0.25">
      <c r="A232" s="60">
        <v>51</v>
      </c>
      <c r="B232" s="68" t="s">
        <v>398</v>
      </c>
      <c r="C232" s="58" t="s">
        <v>399</v>
      </c>
      <c r="D232" s="49" t="str">
        <f>IF(C232="","",VLOOKUP(C232,[1]Matkul!$A$2:$B$332,2,0))</f>
        <v>Pengantar Teknologi Informasi</v>
      </c>
      <c r="E232" s="45">
        <f>IF(C232="","",VLOOKUP(C232,[1]Matkul!$A$2:$C$332,3,0))</f>
        <v>3</v>
      </c>
      <c r="F232" s="45">
        <f>IF(C232="","",VLOOKUP(C232,[1]Matkul!$A$2:$D$332,4,0))</f>
        <v>1</v>
      </c>
      <c r="G232" s="60"/>
    </row>
    <row r="233" spans="1:7" x14ac:dyDescent="0.25">
      <c r="A233" s="60"/>
      <c r="B233" s="69"/>
      <c r="C233" s="58" t="s">
        <v>400</v>
      </c>
      <c r="D233" s="49" t="str">
        <f>IF(C233="","",VLOOKUP(C233,[1]Matkul!$A$2:$B$332,2,0))</f>
        <v>Pengantar Teknologi Informasi dan Komunikasi</v>
      </c>
      <c r="E233" s="45">
        <f>IF(C233="","",VLOOKUP(C233,[1]Matkul!$A$2:$C$332,3,0))</f>
        <v>3</v>
      </c>
      <c r="F233" s="45">
        <f>IF(C233="","",VLOOKUP(C233,[1]Matkul!$A$2:$D$332,4,0))</f>
        <v>1</v>
      </c>
      <c r="G233" s="60"/>
    </row>
    <row r="234" spans="1:7" x14ac:dyDescent="0.25">
      <c r="A234" s="60"/>
      <c r="B234" s="48" t="s">
        <v>398</v>
      </c>
      <c r="C234" s="58" t="s">
        <v>401</v>
      </c>
      <c r="D234" s="49" t="str">
        <f>IF(C234="","",VLOOKUP(C234,[1]Matkul!$A$2:$B$332,2,0))</f>
        <v>Teori Sistem Informasi</v>
      </c>
      <c r="E234" s="45">
        <f>IF(C234="","",VLOOKUP(C234,[1]Matkul!$A$2:$C$332,3,0))</f>
        <v>3</v>
      </c>
      <c r="F234" s="45">
        <f>IF(C234="","",VLOOKUP(C234,[1]Matkul!$A$2:$D$332,4,0))</f>
        <v>1</v>
      </c>
      <c r="G234" s="60"/>
    </row>
    <row r="235" spans="1:7" x14ac:dyDescent="0.25">
      <c r="A235" s="60"/>
      <c r="B235" s="58"/>
      <c r="C235" s="58"/>
      <c r="D235" s="49"/>
      <c r="E235" s="45"/>
      <c r="F235" s="45"/>
      <c r="G235" s="60"/>
    </row>
    <row r="236" spans="1:7" x14ac:dyDescent="0.25">
      <c r="A236" s="60">
        <v>52</v>
      </c>
      <c r="B236" s="68" t="s">
        <v>402</v>
      </c>
      <c r="C236" s="58" t="s">
        <v>403</v>
      </c>
      <c r="D236" s="49" t="str">
        <f>IF(C236="","",VLOOKUP(C236,[1]Matkul!$A$2:$B$332,2,0))</f>
        <v>Pengolahan Citra Digital</v>
      </c>
      <c r="E236" s="45">
        <f>IF(C236="","",VLOOKUP(C236,[1]Matkul!$A$2:$C$332,3,0))</f>
        <v>3</v>
      </c>
      <c r="F236" s="45">
        <f>IF(C236="","",VLOOKUP(C236,[1]Matkul!$A$2:$D$332,4,0))</f>
        <v>5</v>
      </c>
      <c r="G236" s="60"/>
    </row>
    <row r="237" spans="1:7" x14ac:dyDescent="0.25">
      <c r="A237" s="60"/>
      <c r="B237" s="69"/>
      <c r="C237" s="58" t="s">
        <v>404</v>
      </c>
      <c r="D237" s="49" t="str">
        <f>IF(C237="","",VLOOKUP(C237,[1]Matkul!$A$2:$B$332,2,0))</f>
        <v>Pengolahan Citra Digital</v>
      </c>
      <c r="E237" s="45">
        <f>IF(C237="","",VLOOKUP(C237,[1]Matkul!$A$2:$C$332,3,0))</f>
        <v>3</v>
      </c>
      <c r="F237" s="45">
        <f>IF(C237="","",VLOOKUP(C237,[1]Matkul!$A$2:$D$332,4,0))</f>
        <v>5</v>
      </c>
      <c r="G237" s="60"/>
    </row>
    <row r="238" spans="1:7" x14ac:dyDescent="0.25">
      <c r="A238" s="60"/>
      <c r="B238" s="48" t="s">
        <v>402</v>
      </c>
      <c r="C238" s="58" t="s">
        <v>405</v>
      </c>
      <c r="D238" s="49" t="str">
        <f>IF(C238="","",VLOOKUP(C238,[1]Matkul!$A$2:$B$332,2,0))</f>
        <v>Perancangan Multimedia</v>
      </c>
      <c r="E238" s="45">
        <f>IF(C238="","",VLOOKUP(C238,[1]Matkul!$A$2:$C$332,3,0))</f>
        <v>4</v>
      </c>
      <c r="F238" s="45">
        <f>IF(C238="","",VLOOKUP(C238,[1]Matkul!$A$2:$D$332,4,0))</f>
        <v>4</v>
      </c>
      <c r="G238" s="60"/>
    </row>
    <row r="239" spans="1:7" x14ac:dyDescent="0.25">
      <c r="A239" s="60"/>
      <c r="B239" s="58"/>
      <c r="C239" s="58"/>
      <c r="D239" s="49"/>
      <c r="E239" s="45"/>
      <c r="F239" s="45"/>
      <c r="G239" s="60"/>
    </row>
    <row r="240" spans="1:7" s="41" customFormat="1" x14ac:dyDescent="0.25">
      <c r="A240" s="45">
        <v>53</v>
      </c>
      <c r="B240" s="48" t="s">
        <v>406</v>
      </c>
      <c r="C240" s="48" t="s">
        <v>407</v>
      </c>
      <c r="D240" s="49" t="str">
        <f>IF(C240="","",VLOOKUP(C240,[1]Matkul!$A$2:$B$332,2,0))</f>
        <v>Representasi dan Penalaran</v>
      </c>
      <c r="E240" s="45">
        <f>IF(C240="","",VLOOKUP(C240,[1]Matkul!$A$2:$C$332,3,0))</f>
        <v>3</v>
      </c>
      <c r="F240" s="45">
        <f>IF(C240="","",VLOOKUP(C240,[1]Matkul!$A$2:$D$332,4,0))</f>
        <v>4</v>
      </c>
      <c r="G240" s="45"/>
    </row>
    <row r="241" spans="1:7" x14ac:dyDescent="0.25">
      <c r="A241" s="60"/>
      <c r="B241" s="68" t="s">
        <v>406</v>
      </c>
      <c r="C241" s="58" t="s">
        <v>408</v>
      </c>
      <c r="D241" s="49" t="str">
        <f>IF(C241="","",VLOOKUP(C241,[1]Matkul!$A$2:$B$332,2,0))</f>
        <v>Sistem Terdistribusi</v>
      </c>
      <c r="E241" s="45">
        <f>IF(C241="","",VLOOKUP(C241,[1]Matkul!$A$2:$C$332,3,0))</f>
        <v>3</v>
      </c>
      <c r="F241" s="45">
        <f>IF(C241="","",VLOOKUP(C241,[1]Matkul!$A$2:$D$332,4,0))</f>
        <v>4</v>
      </c>
      <c r="G241" s="60"/>
    </row>
    <row r="242" spans="1:7" x14ac:dyDescent="0.25">
      <c r="A242" s="60"/>
      <c r="B242" s="69"/>
      <c r="C242" s="58" t="s">
        <v>409</v>
      </c>
      <c r="D242" s="49" t="str">
        <f>IF(C242="","",VLOOKUP(C242,[1]Matkul!$A$2:$B$332,2,0))</f>
        <v>Sistem Terdistribusi</v>
      </c>
      <c r="E242" s="45">
        <f>IF(C242="","",VLOOKUP(C242,[1]Matkul!$A$2:$C$332,3,0))</f>
        <v>3</v>
      </c>
      <c r="F242" s="45">
        <f>IF(C242="","",VLOOKUP(C242,[1]Matkul!$A$2:$D$332,4,0))</f>
        <v>4</v>
      </c>
      <c r="G242" s="60"/>
    </row>
    <row r="243" spans="1:7" x14ac:dyDescent="0.25">
      <c r="A243" s="60"/>
      <c r="B243" s="58"/>
      <c r="C243" s="58"/>
      <c r="D243" s="49"/>
      <c r="E243" s="45"/>
      <c r="F243" s="45"/>
      <c r="G243" s="60"/>
    </row>
    <row r="244" spans="1:7" x14ac:dyDescent="0.25">
      <c r="A244" s="60">
        <v>54</v>
      </c>
      <c r="B244" s="68" t="s">
        <v>410</v>
      </c>
      <c r="C244" s="58" t="s">
        <v>411</v>
      </c>
      <c r="D244" s="49" t="str">
        <f>IF(C244="","",VLOOKUP(C244,[1]Matkul!$A$2:$B$332,2,0))</f>
        <v>Sistem Basis Data</v>
      </c>
      <c r="E244" s="45">
        <f>IF(C244="","",VLOOKUP(C244,[1]Matkul!$A$2:$C$332,3,0))</f>
        <v>4</v>
      </c>
      <c r="F244" s="45">
        <f>IF(C244="","",VLOOKUP(C244,[1]Matkul!$A$2:$D$332,4,0))</f>
        <v>1</v>
      </c>
      <c r="G244" s="60"/>
    </row>
    <row r="245" spans="1:7" x14ac:dyDescent="0.25">
      <c r="A245" s="60"/>
      <c r="B245" s="70"/>
      <c r="C245" s="58" t="s">
        <v>412</v>
      </c>
      <c r="D245" s="49" t="str">
        <f>IF(C245="","",VLOOKUP(C245,[1]Matkul!$A$2:$B$332,2,0))</f>
        <v>Sistem Basisdata</v>
      </c>
      <c r="E245" s="45">
        <f>IF(C245="","",VLOOKUP(C245,[1]Matkul!$A$2:$C$332,3,0))</f>
        <v>4</v>
      </c>
      <c r="F245" s="45">
        <f>IF(C245="","",VLOOKUP(C245,[1]Matkul!$A$2:$D$332,4,0))</f>
        <v>1</v>
      </c>
      <c r="G245" s="60"/>
    </row>
    <row r="246" spans="1:7" x14ac:dyDescent="0.25">
      <c r="A246" s="60"/>
      <c r="B246" s="70"/>
      <c r="C246" s="58" t="s">
        <v>413</v>
      </c>
      <c r="D246" s="49" t="str">
        <f>IF(C246="","",VLOOKUP(C246,[1]Matkul!$A$2:$B$332,2,0))</f>
        <v>Sistem Manajemen Basis Data</v>
      </c>
      <c r="E246" s="45">
        <f>IF(C246="","",VLOOKUP(C246,[1]Matkul!$A$2:$C$332,3,0))</f>
        <v>4</v>
      </c>
      <c r="F246" s="45">
        <f>IF(C246="","",VLOOKUP(C246,[1]Matkul!$A$2:$D$332,4,0))</f>
        <v>1</v>
      </c>
      <c r="G246" s="60"/>
    </row>
    <row r="247" spans="1:7" x14ac:dyDescent="0.25">
      <c r="A247" s="60"/>
      <c r="B247" s="69"/>
      <c r="C247" s="58" t="s">
        <v>414</v>
      </c>
      <c r="D247" s="49" t="str">
        <f>IF(C247="","",VLOOKUP(C247,[1]Matkul!$A$2:$B$332,2,0))</f>
        <v>Sistem Manajemen Basis Data</v>
      </c>
      <c r="E247" s="45">
        <f>IF(C247="","",VLOOKUP(C247,[1]Matkul!$A$2:$C$332,3,0))</f>
        <v>4</v>
      </c>
      <c r="F247" s="45">
        <f>IF(C247="","",VLOOKUP(C247,[1]Matkul!$A$2:$D$332,4,0))</f>
        <v>1</v>
      </c>
      <c r="G247" s="60"/>
    </row>
    <row r="248" spans="1:7" x14ac:dyDescent="0.25">
      <c r="A248" s="60"/>
      <c r="B248" s="58"/>
      <c r="C248" s="48"/>
      <c r="D248" s="49"/>
      <c r="E248" s="45"/>
      <c r="F248" s="45"/>
      <c r="G248" s="60"/>
    </row>
    <row r="249" spans="1:7" x14ac:dyDescent="0.25">
      <c r="A249" s="60">
        <v>55</v>
      </c>
      <c r="B249" s="68" t="s">
        <v>415</v>
      </c>
      <c r="C249" s="58" t="s">
        <v>416</v>
      </c>
      <c r="D249" s="49" t="str">
        <f>IF(C249="","",VLOOKUP(C249,[1]Matkul!$A$2:$B$332,2,0))</f>
        <v>Pemrograman Basis Data</v>
      </c>
      <c r="E249" s="45">
        <f>IF(C249="","",VLOOKUP(C249,[1]Matkul!$A$2:$C$332,3,0))</f>
        <v>4</v>
      </c>
      <c r="F249" s="45">
        <f>IF(C249="","",VLOOKUP(C249,[1]Matkul!$A$2:$D$332,4,0))</f>
        <v>2</v>
      </c>
      <c r="G249" s="60"/>
    </row>
    <row r="250" spans="1:7" x14ac:dyDescent="0.25">
      <c r="A250" s="60"/>
      <c r="B250" s="69"/>
      <c r="C250" s="58" t="s">
        <v>417</v>
      </c>
      <c r="D250" s="49" t="str">
        <f>IF(C250="","",VLOOKUP(C250,[1]Matkul!$A$2:$B$332,2,0))</f>
        <v>Pemrograman Basis Data</v>
      </c>
      <c r="E250" s="45">
        <f>IF(C250="","",VLOOKUP(C250,[1]Matkul!$A$2:$C$332,3,0))</f>
        <v>4</v>
      </c>
      <c r="F250" s="45">
        <f>IF(C250="","",VLOOKUP(C250,[1]Matkul!$A$2:$D$332,4,0))</f>
        <v>2</v>
      </c>
      <c r="G250" s="60"/>
    </row>
    <row r="251" spans="1:7" x14ac:dyDescent="0.25">
      <c r="A251" s="60"/>
      <c r="B251" s="48" t="s">
        <v>415</v>
      </c>
      <c r="C251" s="58" t="s">
        <v>418</v>
      </c>
      <c r="D251" s="49" t="str">
        <f>IF(C251="","",VLOOKUP(C251,[1]Matkul!$A$2:$B$332,2,0))</f>
        <v>Teori Graf</v>
      </c>
      <c r="E251" s="45">
        <f>IF(C251="","",VLOOKUP(C251,[1]Matkul!$A$2:$C$332,3,0))</f>
        <v>3</v>
      </c>
      <c r="F251" s="45">
        <f>IF(C251="","",VLOOKUP(C251,[1]Matkul!$A$2:$D$332,4,0))</f>
        <v>5</v>
      </c>
      <c r="G251" s="60" t="s">
        <v>214</v>
      </c>
    </row>
    <row r="252" spans="1:7" x14ac:dyDescent="0.25">
      <c r="A252" s="60"/>
      <c r="B252" s="58"/>
      <c r="C252" s="58"/>
      <c r="D252" s="58"/>
      <c r="E252" s="58"/>
      <c r="F252" s="58"/>
      <c r="G252" s="60"/>
    </row>
    <row r="253" spans="1:7" x14ac:dyDescent="0.25">
      <c r="A253" s="60">
        <v>56</v>
      </c>
      <c r="B253" s="48" t="s">
        <v>419</v>
      </c>
      <c r="C253" s="58" t="s">
        <v>234</v>
      </c>
      <c r="D253" s="49" t="str">
        <f>IF(C253="","",VLOOKUP(C253,[1]Matkul!$A$2:$B$332,2,0))</f>
        <v>Statistik Probabilitas</v>
      </c>
      <c r="E253" s="45">
        <f>IF(C253="","",VLOOKUP(C253,[1]Matkul!$A$2:$C$332,3,0))</f>
        <v>3</v>
      </c>
      <c r="F253" s="45">
        <f>IF(C253="","",VLOOKUP(C253,[1]Matkul!$A$2:$D$332,4,0))</f>
        <v>2</v>
      </c>
      <c r="G253" s="60" t="s">
        <v>214</v>
      </c>
    </row>
    <row r="254" spans="1:7" x14ac:dyDescent="0.25">
      <c r="A254" s="60"/>
      <c r="B254" s="58"/>
      <c r="C254" s="58"/>
      <c r="D254" s="49" t="str">
        <f>IF(C254="","",VLOOKUP(C254,[1]Matkul!$A$2:$B$332,2,0))</f>
        <v/>
      </c>
      <c r="E254" s="45" t="str">
        <f>IF(C254="","",VLOOKUP(C254,[1]Matkul!$A$2:$C$332,3,0))</f>
        <v/>
      </c>
      <c r="F254" s="45" t="str">
        <f>IF(C254="","",VLOOKUP(C254,[1]Matkul!$A$2:$D$332,4,0))</f>
        <v/>
      </c>
      <c r="G254" s="60"/>
    </row>
    <row r="255" spans="1:7" x14ac:dyDescent="0.25">
      <c r="A255" s="60">
        <v>57</v>
      </c>
      <c r="B255" s="48" t="s">
        <v>420</v>
      </c>
      <c r="C255" s="58" t="s">
        <v>418</v>
      </c>
      <c r="D255" s="49" t="str">
        <f>IF(C255="","",VLOOKUP(C255,[1]Matkul!$A$2:$B$332,2,0))</f>
        <v>Teori Graf</v>
      </c>
      <c r="E255" s="45">
        <f>IF(C255="","",VLOOKUP(C255,[1]Matkul!$A$2:$C$332,3,0))</f>
        <v>3</v>
      </c>
      <c r="F255" s="45">
        <f>IF(C255="","",VLOOKUP(C255,[1]Matkul!$A$2:$D$332,4,0))</f>
        <v>5</v>
      </c>
      <c r="G255" s="60" t="s">
        <v>218</v>
      </c>
    </row>
    <row r="256" spans="1:7" x14ac:dyDescent="0.25">
      <c r="A256" s="60"/>
      <c r="B256" s="48" t="s">
        <v>420</v>
      </c>
      <c r="C256" s="58" t="s">
        <v>421</v>
      </c>
      <c r="D256" s="49" t="str">
        <f>IF(C256="","",VLOOKUP(C256,[1]Matkul!$A$2:$B$332,2,0))</f>
        <v>Teori Graf dan Otomata</v>
      </c>
      <c r="E256" s="45">
        <f>IF(C256="","",VLOOKUP(C256,[1]Matkul!$A$2:$C$332,3,0))</f>
        <v>3</v>
      </c>
      <c r="F256" s="45">
        <f>IF(C256="","",VLOOKUP(C256,[1]Matkul!$A$2:$D$332,4,0))</f>
        <v>6</v>
      </c>
      <c r="G256" s="60"/>
    </row>
    <row r="257" spans="1:7" x14ac:dyDescent="0.25">
      <c r="A257" s="60"/>
      <c r="B257" s="58"/>
      <c r="C257" s="58"/>
      <c r="D257" s="49"/>
      <c r="E257" s="45"/>
      <c r="F257" s="45"/>
      <c r="G257" s="60"/>
    </row>
    <row r="258" spans="1:7" x14ac:dyDescent="0.25">
      <c r="A258" s="60">
        <v>58</v>
      </c>
      <c r="B258" s="48" t="s">
        <v>422</v>
      </c>
      <c r="C258" s="58" t="s">
        <v>418</v>
      </c>
      <c r="D258" s="49" t="str">
        <f>IF(C258="","",VLOOKUP(C258,[1]Matkul!$A$2:$B$332,2,0))</f>
        <v>Teori Graf</v>
      </c>
      <c r="E258" s="45">
        <f>IF(C258="","",VLOOKUP(C258,[1]Matkul!$A$2:$C$332,3,0))</f>
        <v>3</v>
      </c>
      <c r="F258" s="45">
        <f>IF(C258="","",VLOOKUP(C258,[1]Matkul!$A$2:$D$332,4,0))</f>
        <v>5</v>
      </c>
      <c r="G258" s="60" t="s">
        <v>328</v>
      </c>
    </row>
    <row r="259" spans="1:7" x14ac:dyDescent="0.25">
      <c r="A259" s="60"/>
      <c r="B259" s="48" t="s">
        <v>422</v>
      </c>
      <c r="C259" s="58" t="s">
        <v>423</v>
      </c>
      <c r="D259" s="49" t="str">
        <f>IF(C259="","",VLOOKUP(C259,[1]Matkul!$A$2:$B$332,2,0))</f>
        <v>Teori Otomata</v>
      </c>
      <c r="E259" s="45">
        <f>IF(C259="","",VLOOKUP(C259,[1]Matkul!$A$2:$C$332,3,0))</f>
        <v>3</v>
      </c>
      <c r="F259" s="45">
        <f>IF(C259="","",VLOOKUP(C259,[1]Matkul!$A$2:$D$332,4,0))</f>
        <v>6</v>
      </c>
      <c r="G259" s="60"/>
    </row>
  </sheetData>
  <mergeCells count="48">
    <mergeCell ref="B56:B57"/>
    <mergeCell ref="A1:G1"/>
    <mergeCell ref="B5:B7"/>
    <mergeCell ref="B10:B12"/>
    <mergeCell ref="B14:B16"/>
    <mergeCell ref="B21:B23"/>
    <mergeCell ref="B25:B26"/>
    <mergeCell ref="B29:B30"/>
    <mergeCell ref="B31:B35"/>
    <mergeCell ref="B36:B37"/>
    <mergeCell ref="B40:B41"/>
    <mergeCell ref="B48:B49"/>
    <mergeCell ref="B120:B122"/>
    <mergeCell ref="B60:B61"/>
    <mergeCell ref="B64:B67"/>
    <mergeCell ref="B68:B70"/>
    <mergeCell ref="B74:B76"/>
    <mergeCell ref="B77:B79"/>
    <mergeCell ref="B81:B83"/>
    <mergeCell ref="B86:B88"/>
    <mergeCell ref="B91:B92"/>
    <mergeCell ref="B100:B102"/>
    <mergeCell ref="B106:B107"/>
    <mergeCell ref="B108:B109"/>
    <mergeCell ref="B179:B181"/>
    <mergeCell ref="B124:B125"/>
    <mergeCell ref="B126:B128"/>
    <mergeCell ref="B131:B132"/>
    <mergeCell ref="B137:B139"/>
    <mergeCell ref="B140:B141"/>
    <mergeCell ref="B150:B151"/>
    <mergeCell ref="B153:B154"/>
    <mergeCell ref="B157:B158"/>
    <mergeCell ref="B159:B161"/>
    <mergeCell ref="B168:B171"/>
    <mergeCell ref="B175:B177"/>
    <mergeCell ref="B249:B250"/>
    <mergeCell ref="B190:B191"/>
    <mergeCell ref="B201:B204"/>
    <mergeCell ref="B209:B210"/>
    <mergeCell ref="B213:B216"/>
    <mergeCell ref="B220:B221"/>
    <mergeCell ref="B224:B227"/>
    <mergeCell ref="B229:B230"/>
    <mergeCell ref="B232:B233"/>
    <mergeCell ref="B236:B237"/>
    <mergeCell ref="B241:B242"/>
    <mergeCell ref="B244:B2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schedulee</vt:lpstr>
      <vt:lpstr>Per Dosen</vt:lpstr>
      <vt:lpstr>schedulee!Print_Area</vt:lpstr>
      <vt:lpstr>schedulee!Print_Titles</vt:lpstr>
    </vt:vector>
  </TitlesOfParts>
  <Company>stmik amikom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amikom</dc:creator>
  <cp:lastModifiedBy>Banu</cp:lastModifiedBy>
  <cp:lastPrinted>2018-09-01T01:17:25Z</cp:lastPrinted>
  <dcterms:created xsi:type="dcterms:W3CDTF">2013-02-15T04:03:03Z</dcterms:created>
  <dcterms:modified xsi:type="dcterms:W3CDTF">2018-09-01T09:45:13Z</dcterms:modified>
</cp:coreProperties>
</file>